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/>
  <mc:AlternateContent xmlns:mc="http://schemas.openxmlformats.org/markup-compatibility/2006">
    <mc:Choice Requires="x15">
      <x15ac:absPath xmlns:x15ac="http://schemas.microsoft.com/office/spreadsheetml/2010/11/ac" url="C:\Users\OWNER\OneDrive\바탕 화면\"/>
    </mc:Choice>
  </mc:AlternateContent>
  <xr:revisionPtr revIDLastSave="0" documentId="13_ncr:1_{CCA32B83-8B00-4B5B-8113-ED6CA274ADF2}" xr6:coauthVersionLast="47" xr6:coauthVersionMax="47" xr10:uidLastSave="{00000000-0000-0000-0000-000000000000}"/>
  <bookViews>
    <workbookView xWindow="-120" yWindow="-120" windowWidth="29040" windowHeight="15840" firstSheet="1" activeTab="2" xr2:uid="{0A8207AA-5C28-4B3A-A5A0-881012E9BD1D}"/>
  </bookViews>
  <sheets>
    <sheet name="산출근거" sheetId="1" state="hidden" r:id="rId1"/>
    <sheet name="일위대가목록" sheetId="4" r:id="rId2"/>
    <sheet name="일위대가표" sheetId="5" r:id="rId3"/>
    <sheet name="기계경비" sheetId="2" r:id="rId4"/>
    <sheet name="기계경비적용기준(하반기적용)" sheetId="6" r:id="rId5"/>
    <sheet name="노임단가(하반기변경)" sheetId="7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</externalReferences>
  <definedNames>
    <definedName name="_____________________________________a122" localSheetId="5" hidden="1">{#N/A,#N/A,FALSE,"속도"}</definedName>
    <definedName name="_____________________________________a122" hidden="1">{#N/A,#N/A,FALSE,"속도"}</definedName>
    <definedName name="__________________a122" localSheetId="5" hidden="1">{#N/A,#N/A,FALSE,"속도"}</definedName>
    <definedName name="__________________a122" hidden="1">{#N/A,#N/A,FALSE,"속도"}</definedName>
    <definedName name="_____________a122" localSheetId="5" hidden="1">{#N/A,#N/A,FALSE,"속도"}</definedName>
    <definedName name="_____________a122" hidden="1">{#N/A,#N/A,FALSE,"속도"}</definedName>
    <definedName name="___________a122" localSheetId="5" hidden="1">{#N/A,#N/A,FALSE,"속도"}</definedName>
    <definedName name="___________a122" hidden="1">{#N/A,#N/A,FALSE,"속도"}</definedName>
    <definedName name="____a122" localSheetId="5" hidden="1">{#N/A,#N/A,FALSE,"속도"}</definedName>
    <definedName name="____a122" hidden="1">{#N/A,#N/A,FALSE,"속도"}</definedName>
    <definedName name="__123Graph_B" hidden="1">#REF!</definedName>
    <definedName name="__123Graph_E" hidden="1">[2]유림골조!#REF!</definedName>
    <definedName name="__dfdfe" hidden="1">#REF!</definedName>
    <definedName name="__IntlFixup" hidden="1">TRUE</definedName>
    <definedName name="__KD2" hidden="1">#REF!</definedName>
    <definedName name="__KD3" hidden="1">#REF!</definedName>
    <definedName name="__key2" hidden="1">[3]조명시설!#REF!</definedName>
    <definedName name="__KK2" hidden="1">#REF!</definedName>
    <definedName name="__KK3" hidden="1">#REF!</definedName>
    <definedName name="_19_0__123Grap" hidden="1">#REF!</definedName>
    <definedName name="_20_0_Dist_" hidden="1">#REF!</definedName>
    <definedName name="_22_0_0_F" hidden="1">#REF!</definedName>
    <definedName name="_2309f" hidden="1">#REF!</definedName>
    <definedName name="_23fil" hidden="1">#REF!</definedName>
    <definedName name="_23i99" hidden="1">#REF!</definedName>
    <definedName name="_24342" hidden="1">#REF!</definedName>
    <definedName name="_2S" hidden="1">'[4]6PILE  (돌출)'!#REF!</definedName>
    <definedName name="_3_0_0_F" hidden="1">#REF!</definedName>
    <definedName name="_323fil" hidden="1">#REF!</definedName>
    <definedName name="_324dfel" hidden="1">#REF!</definedName>
    <definedName name="_32fial" hidden="1">#REF!</definedName>
    <definedName name="_333ddl" hidden="1">#REF!</definedName>
    <definedName name="_34234if" hidden="1">#REF!</definedName>
    <definedName name="_3ihil" hidden="1">#REF!</definedName>
    <definedName name="_a122" localSheetId="5" hidden="1">{#N/A,#N/A,FALSE,"속도"}</definedName>
    <definedName name="_a122" hidden="1">{#N/A,#N/A,FALSE,"속도"}</definedName>
    <definedName name="_aasseil" hidden="1">#REF!</definedName>
    <definedName name="_abecrombie" hidden="1">#REF!</definedName>
    <definedName name="_AE" hidden="1">#REF!</definedName>
    <definedName name="_aeifel" hidden="1">#REF!</definedName>
    <definedName name="_aeiilll2" hidden="1">#REF!</definedName>
    <definedName name="_aewil" hidden="1">#REF!</definedName>
    <definedName name="_aidldlf" hidden="1">#REF!</definedName>
    <definedName name="_aill" hidden="1">#REF!</definedName>
    <definedName name="_aill2" hidden="1">#REF!</definedName>
    <definedName name="_aiooips" hidden="1">#REF!</definedName>
    <definedName name="_aksdl" hidden="1">#REF!</definedName>
    <definedName name="_akzio" hidden="1">#REF!</definedName>
    <definedName name="_alpqpdi" hidden="1">#REF!</definedName>
    <definedName name="_aoiaiei" hidden="1">#REF!</definedName>
    <definedName name="_ap2" hidden="1">#REF!</definedName>
    <definedName name="_apfdkd" hidden="1">#REF!</definedName>
    <definedName name="_aseil" hidden="1">#REF!</definedName>
    <definedName name="_asill" hidden="1">#REF!</definedName>
    <definedName name="_asilll" hidden="1">#REF!</definedName>
    <definedName name="_asldsl" hidden="1">#REF!</definedName>
    <definedName name="_assiill" hidden="1">#REF!</definedName>
    <definedName name="_biblsl" hidden="1">#REF!</definedName>
    <definedName name="_bilil" hidden="1">#REF!</definedName>
    <definedName name="_bill" hidden="1">#REF!</definedName>
    <definedName name="_cceeil" hidden="1">#REF!</definedName>
    <definedName name="_ccill" hidden="1">#REF!</definedName>
    <definedName name="_cdill" hidden="1">#REF!</definedName>
    <definedName name="_cfecil" hidden="1">#REF!</definedName>
    <definedName name="_cfelllss" hidden="1">#REF!</definedName>
    <definedName name="_cicile" hidden="1">#REF!</definedName>
    <definedName name="_cill" hidden="1">#REF!</definedName>
    <definedName name="_ck" hidden="1">#REF!</definedName>
    <definedName name="_d2jkjl" hidden="1">#REF!</definedName>
    <definedName name="_d3fefe" hidden="1">#REF!</definedName>
    <definedName name="_daeidl" hidden="1">#REF!</definedName>
    <definedName name="_daeiel" hidden="1">#REF!</definedName>
    <definedName name="_dail" hidden="1">#REF!</definedName>
    <definedName name="_dcccil" hidden="1">#REF!</definedName>
    <definedName name="_ddaill" hidden="1">#REF!</definedName>
    <definedName name="_ddd" hidden="1">#REF!</definedName>
    <definedName name="_dddilaa" hidden="1">#REF!</definedName>
    <definedName name="_ddeil" hidden="1">#REF!</definedName>
    <definedName name="_ddeil33" hidden="1">#REF!</definedName>
    <definedName name="_ddfefe" hidden="1">#REF!</definedName>
    <definedName name="_ddffii" hidden="1">#REF!</definedName>
    <definedName name="_ddiiwso" hidden="1">#REF!</definedName>
    <definedName name="_ddill" hidden="1">#REF!</definedName>
    <definedName name="_ddliflil" hidden="1">#REF!</definedName>
    <definedName name="_ddsoifio" hidden="1">#REF!</definedName>
    <definedName name="_de239" hidden="1">#REF!</definedName>
    <definedName name="_defeil" hidden="1">#REF!</definedName>
    <definedName name="_deraw" hidden="1">#REF!</definedName>
    <definedName name="_dfaer" hidden="1">#REF!</definedName>
    <definedName name="_dfdk" hidden="1">#REF!</definedName>
    <definedName name="_dfdkk3" hidden="1">#REF!</definedName>
    <definedName name="_dfeil" hidden="1">#REF!</definedName>
    <definedName name="_dfidifl" hidden="1">#REF!</definedName>
    <definedName name="_dfiefl23" hidden="1">#REF!</definedName>
    <definedName name="_dfieifoi" hidden="1">#REF!</definedName>
    <definedName name="_dfifeioil." hidden="1">#REF!</definedName>
    <definedName name="_dfifoie" hidden="1">#REF!</definedName>
    <definedName name="_dfiieee" hidden="1">#REF!</definedName>
    <definedName name="_dfill" hidden="1">#REF!</definedName>
    <definedName name="_dfkffja" hidden="1">#REF!</definedName>
    <definedName name="_dfklsfjw" hidden="1">#REF!</definedName>
    <definedName name="_dfksljfsew" hidden="1">#REF!</definedName>
    <definedName name="_dflfoieoi" hidden="1">#REF!</definedName>
    <definedName name="_dfmill" hidden="1">#REF!</definedName>
    <definedName name="_dfpqp" hidden="1">#REF!</definedName>
    <definedName name="_dfpqpas" hidden="1">#REF!</definedName>
    <definedName name="_dfuidfo" hidden="1">#REF!</definedName>
    <definedName name="_dfyyyieiel" hidden="1">#REF!</definedName>
    <definedName name="_dhihil" hidden="1">#REF!</definedName>
    <definedName name="_diael2" hidden="1">#REF!</definedName>
    <definedName name="_dicicliwliw" hidden="1">#REF!</definedName>
    <definedName name="_didl" hidden="1">#REF!</definedName>
    <definedName name="_didlifdi" hidden="1">#REF!</definedName>
    <definedName name="_dieireo" hidden="1">#REF!</definedName>
    <definedName name="_diewoiewl" hidden="1">#REF!</definedName>
    <definedName name="_difdlf" hidden="1">#REF!</definedName>
    <definedName name="_difefiel" hidden="1">#REF!</definedName>
    <definedName name="_difeifoie" hidden="1">#REF!</definedName>
    <definedName name="_difeowfla" hidden="1">#REF!</definedName>
    <definedName name="_difieifl" hidden="1">#REF!</definedName>
    <definedName name="_difiill" hidden="1">#REF!</definedName>
    <definedName name="_difisel" hidden="1">#REF!</definedName>
    <definedName name="_difiwi" hidden="1">#REF!</definedName>
    <definedName name="_difjdii" hidden="1">#REF!</definedName>
    <definedName name="_difoiwo43" hidden="1">#REF!</definedName>
    <definedName name="_difowo2" hidden="1">#REF!</definedName>
    <definedName name="_difpwpe" hidden="1">#REF!</definedName>
    <definedName name="_diieidid" hidden="1">#REF!</definedName>
    <definedName name="_diiooo" hidden="1">#REF!</definedName>
    <definedName name="_dill" hidden="1">#REF!</definedName>
    <definedName name="_dill2" hidden="1">#REF!</definedName>
    <definedName name="_disilefil" hidden="1">#REF!</definedName>
    <definedName name="_dist__bin" hidden="1">[3]조명시설!#REF!</definedName>
    <definedName name="_Dist_Bin" hidden="1">[3]조명시설!#REF!</definedName>
    <definedName name="_Dist_Values" hidden="1">[3]조명시설!#REF!</definedName>
    <definedName name="_diww3" hidden="1">#REF!</definedName>
    <definedName name="_dizilew" hidden="1">#REF!</definedName>
    <definedName name="_djfddslf" hidden="1">#REF!</definedName>
    <definedName name="_dkdidiio" hidden="1">#REF!</definedName>
    <definedName name="_dkdiri" hidden="1">#REF!</definedName>
    <definedName name="_dkdkd" hidden="1">#REF!</definedName>
    <definedName name="_dkf" hidden="1">#REF!</definedName>
    <definedName name="_dkfdi" hidden="1">#REF!</definedName>
    <definedName name="_dkfdkjfe" hidden="1">#REF!</definedName>
    <definedName name="_dkfeoi" hidden="1">#REF!</definedName>
    <definedName name="_dkfiefll2" hidden="1">#REF!</definedName>
    <definedName name="_dkfiewo" hidden="1">#REF!</definedName>
    <definedName name="_dkfjfwm" hidden="1">#REF!</definedName>
    <definedName name="_dkfjwio" hidden="1">#REF!</definedName>
    <definedName name="_dkfkd" hidden="1">#REF!</definedName>
    <definedName name="_dkfkoiw" hidden="1">#REF!</definedName>
    <definedName name="_dkfks" hidden="1">#REF!</definedName>
    <definedName name="_dkflkkl" hidden="1">#REF!</definedName>
    <definedName name="_dkflsilel" hidden="1">#REF!</definedName>
    <definedName name="_dkfol" hidden="1">#REF!</definedName>
    <definedName name="_dklao" hidden="1">#REF!</definedName>
    <definedName name="_dkldfiip" hidden="1">#REF!</definedName>
    <definedName name="_dkldlfeoi" hidden="1">#REF!</definedName>
    <definedName name="_dklfelkfl" hidden="1">#REF!</definedName>
    <definedName name="_dklsajfqp" hidden="1">#REF!</definedName>
    <definedName name="_dksislseoi" hidden="1">#REF!</definedName>
    <definedName name="_dkskfkd" hidden="1">#REF!</definedName>
    <definedName name="_dksmil" hidden="1">#REF!</definedName>
    <definedName name="_dkzpekf" hidden="1">#REF!</definedName>
    <definedName name="_dlfwo" hidden="1">#REF!</definedName>
    <definedName name="_dncidcl" hidden="1">#REF!</definedName>
    <definedName name="_dofiei" hidden="1">#REF!</definedName>
    <definedName name="_dofjeio" hidden="1">#REF!</definedName>
    <definedName name="_dopqmwe" hidden="1">#REF!</definedName>
    <definedName name="_dososw" hidden="1">#REF!</definedName>
    <definedName name="_dpds" hidden="1">#REF!</definedName>
    <definedName name="_dpge" hidden="1">#REF!</definedName>
    <definedName name="_dpill" hidden="1">#REF!</definedName>
    <definedName name="_dppei" hidden="1">#REF!</definedName>
    <definedName name="_dpspdsph" hidden="1">#REF!</definedName>
    <definedName name="_dreirill" hidden="1">#REF!</definedName>
    <definedName name="_dsdoifo" hidden="1">#REF!</definedName>
    <definedName name="_dsfill" hidden="1">#REF!</definedName>
    <definedName name="_dsfioq" hidden="1">#REF!</definedName>
    <definedName name="_dsoixiz" hidden="1">#REF!</definedName>
    <definedName name="_dspdp" hidden="1">#REF!</definedName>
    <definedName name="_dy8ielfey" hidden="1">#REF!</definedName>
    <definedName name="_edail" hidden="1">#REF!</definedName>
    <definedName name="_eddfill" hidden="1">#REF!</definedName>
    <definedName name="_eddil" hidden="1">#REF!</definedName>
    <definedName name="_edfil" hidden="1">#REF!</definedName>
    <definedName name="_edfil2" hidden="1">#REF!</definedName>
    <definedName name="_edield" hidden="1">#REF!</definedName>
    <definedName name="_edkfoidoi" hidden="1">#REF!</definedName>
    <definedName name="_eeill" hidden="1">#REF!</definedName>
    <definedName name="_efdcil" hidden="1">#REF!</definedName>
    <definedName name="_efefeapq" hidden="1">#REF!</definedName>
    <definedName name="_efefeif" hidden="1">#REF!</definedName>
    <definedName name="_efefk" hidden="1">#REF!</definedName>
    <definedName name="_effw" hidden="1">#REF!</definedName>
    <definedName name="_efil" hidden="1">#REF!</definedName>
    <definedName name="_efil2" hidden="1">#REF!</definedName>
    <definedName name="_efila" hidden="1">#REF!</definedName>
    <definedName name="_efile" hidden="1">#REF!</definedName>
    <definedName name="_efoiejfeoi" hidden="1">#REF!</definedName>
    <definedName name="_efril" hidden="1">#REF!</definedName>
    <definedName name="_eiafl" hidden="1">#REF!</definedName>
    <definedName name="_eiffel" hidden="1">#REF!</definedName>
    <definedName name="_eifiefoi" hidden="1">#REF!</definedName>
    <definedName name="_eififi09" hidden="1">#REF!</definedName>
    <definedName name="_eiflweil" hidden="1">#REF!</definedName>
    <definedName name="_eifoewf" hidden="1">#REF!</definedName>
    <definedName name="_eifugil" hidden="1">#REF!</definedName>
    <definedName name="_eiifeo" hidden="1">#REF!</definedName>
    <definedName name="_eiil" hidden="1">#REF!</definedName>
    <definedName name="_eiill" hidden="1">#REF!</definedName>
    <definedName name="_eill" hidden="1">#REF!</definedName>
    <definedName name="_eilwwl" hidden="1">#REF!</definedName>
    <definedName name="_eiofoiewoi" hidden="1">#REF!</definedName>
    <definedName name="_eiofoifoi" hidden="1">#REF!</definedName>
    <definedName name="_eiol" hidden="1">#REF!</definedName>
    <definedName name="_eiolli" hidden="1">#REF!</definedName>
    <definedName name="_eiowfp" hidden="1">#REF!</definedName>
    <definedName name="_eireoi" hidden="1">#REF!</definedName>
    <definedName name="_eiroifo" hidden="1">#REF!</definedName>
    <definedName name="_eiwioqug" hidden="1">#REF!</definedName>
    <definedName name="_eiwofil" hidden="1">#REF!</definedName>
    <definedName name="_eiwofka" hidden="1">#REF!</definedName>
    <definedName name="_eiwoflsd" hidden="1">#REF!</definedName>
    <definedName name="_eiwowe32" hidden="1">#REF!</definedName>
    <definedName name="_eizo" hidden="1">#REF!</definedName>
    <definedName name="_ekdo" hidden="1">#REF!</definedName>
    <definedName name="_ekfjefoie" hidden="1">#REF!</definedName>
    <definedName name="_ekiwewoiweo" hidden="1">#REF!</definedName>
    <definedName name="_ekofok" hidden="1">#REF!</definedName>
    <definedName name="_ekqge" hidden="1">#REF!</definedName>
    <definedName name="_ekrieoi" hidden="1">#REF!</definedName>
    <definedName name="_eoeoewow" hidden="1">#REF!</definedName>
    <definedName name="_eofoweo" hidden="1">#REF!</definedName>
    <definedName name="_eofzdk" hidden="1">#REF!</definedName>
    <definedName name="_eoifweoifeo" hidden="1">#REF!</definedName>
    <definedName name="_eoiw9" hidden="1">#REF!</definedName>
    <definedName name="_epepek" hidden="1">#REF!</definedName>
    <definedName name="_eppeox" hidden="1">#REF!</definedName>
    <definedName name="_epqsk" hidden="1">#REF!</definedName>
    <definedName name="_epqzazkd" hidden="1">#REF!</definedName>
    <definedName name="_eqed" hidden="1">#REF!</definedName>
    <definedName name="_erfeil" hidden="1">#REF!</definedName>
    <definedName name="_erffe" hidden="1">#REF!</definedName>
    <definedName name="_eridl" hidden="1">#REF!</definedName>
    <definedName name="_erie" hidden="1">#REF!</definedName>
    <definedName name="_erilff" hidden="1">#REF!</definedName>
    <definedName name="_erill" hidden="1">#REF!</definedName>
    <definedName name="_erilseil" hidden="1">#REF!</definedName>
    <definedName name="_eriwl" hidden="1">#REF!</definedName>
    <definedName name="_ernill" hidden="1">#REF!</definedName>
    <definedName name="_errza" hidden="1">#REF!</definedName>
    <definedName name="_ervil" hidden="1">#REF!</definedName>
    <definedName name="_erwaaz" hidden="1">#REF!</definedName>
    <definedName name="_etkill" hidden="1">#REF!</definedName>
    <definedName name="_eudifil" hidden="1">#REF!</definedName>
    <definedName name="_eweilld" hidden="1">#REF!</definedName>
    <definedName name="_ewivio" hidden="1">#REF!</definedName>
    <definedName name="_eww09r0" hidden="1">#REF!</definedName>
    <definedName name="_faeil" hidden="1">#REF!</definedName>
    <definedName name="_faeill" hidden="1">#REF!</definedName>
    <definedName name="_faeqil" hidden="1">#REF!</definedName>
    <definedName name="_faiel" hidden="1">#REF!</definedName>
    <definedName name="_faielfiefli" hidden="1">#REF!</definedName>
    <definedName name="_fail" hidden="1">#REF!</definedName>
    <definedName name="_fail2" hidden="1">#REF!</definedName>
    <definedName name="_failee3" hidden="1">#REF!</definedName>
    <definedName name="_faill" hidden="1">#REF!</definedName>
    <definedName name="_fall" hidden="1">#REF!</definedName>
    <definedName name="_fbill" hidden="1">#REF!</definedName>
    <definedName name="_fcill" hidden="1">#REF!</definedName>
    <definedName name="_fdafail" hidden="1">#REF!</definedName>
    <definedName name="_fdffe" hidden="1">#REF!</definedName>
    <definedName name="_fdfil" hidden="1">#REF!</definedName>
    <definedName name="_fdgil" hidden="1">#REF!</definedName>
    <definedName name="_fdiaielfl" hidden="1">#REF!</definedName>
    <definedName name="_fdidfivli" hidden="1">#REF!</definedName>
    <definedName name="_fdifdll" hidden="1">#REF!</definedName>
    <definedName name="_fdill" hidden="1">#REF!</definedName>
    <definedName name="_fdk" hidden="1">#REF!</definedName>
    <definedName name="_fe03l" hidden="1">#REF!</definedName>
    <definedName name="_feaail" hidden="1">#REF!</definedName>
    <definedName name="_feaill" hidden="1">#REF!</definedName>
    <definedName name="_fedeil" hidden="1">#REF!</definedName>
    <definedName name="_fediil" hidden="1">#REF!</definedName>
    <definedName name="_fee93l" hidden="1">#REF!</definedName>
    <definedName name="_feekfkl" hidden="1">#REF!</definedName>
    <definedName name="_feeri" hidden="1">#REF!</definedName>
    <definedName name="_feerirl" hidden="1">#REF!</definedName>
    <definedName name="_fefdwil" hidden="1">#REF!</definedName>
    <definedName name="_fefe" hidden="1">#REF!</definedName>
    <definedName name="_fefeill" hidden="1">#REF!</definedName>
    <definedName name="_fefek" hidden="1">#REF!</definedName>
    <definedName name="_fefiiss" hidden="1">#REF!</definedName>
    <definedName name="_fefil2" hidden="1">#REF!</definedName>
    <definedName name="_fefiwll" hidden="1">#REF!</definedName>
    <definedName name="_fefiwo2" hidden="1">#REF!</definedName>
    <definedName name="_fefkdgil" hidden="1">#REF!</definedName>
    <definedName name="_fei2" hidden="1">#REF!</definedName>
    <definedName name="_fei2sl" hidden="1">#REF!</definedName>
    <definedName name="_feifez" hidden="1">#REF!</definedName>
    <definedName name="_feifl" hidden="1">#REF!</definedName>
    <definedName name="_feifle2" hidden="1">#REF!</definedName>
    <definedName name="_feiiidf" hidden="1">#REF!</definedName>
    <definedName name="_feiiql" hidden="1">#REF!</definedName>
    <definedName name="_feiiweil" hidden="1">#REF!</definedName>
    <definedName name="_feil" hidden="1">#REF!</definedName>
    <definedName name="_feil2" hidden="1">#REF!</definedName>
    <definedName name="_feil3" hidden="1">#REF!</definedName>
    <definedName name="_feil33" hidden="1">#REF!</definedName>
    <definedName name="_feild" hidden="1">#REF!</definedName>
    <definedName name="_feilf" hidden="1">#REF!</definedName>
    <definedName name="_feilff" hidden="1">#REF!</definedName>
    <definedName name="_feilli2" hidden="1">#REF!</definedName>
    <definedName name="_feillw" hidden="1">#REF!</definedName>
    <definedName name="_feilsd" hidden="1">#REF!</definedName>
    <definedName name="_feilss2" hidden="1">#REF!</definedName>
    <definedName name="_feilsse" hidden="1">#REF!</definedName>
    <definedName name="_felle" hidden="1">#REF!</definedName>
    <definedName name="_feoifif" hidden="1">#REF!</definedName>
    <definedName name="_feoiio2z" hidden="1">#REF!</definedName>
    <definedName name="_feoijfoij" hidden="1">#REF!</definedName>
    <definedName name="_feopw" hidden="1">#REF!</definedName>
    <definedName name="_feoq2" hidden="1">#REF!</definedName>
    <definedName name="_fereils" hidden="1">#REF!</definedName>
    <definedName name="_ferereril" hidden="1">#REF!</definedName>
    <definedName name="_fesdil" hidden="1">#REF!</definedName>
    <definedName name="_feseils" hidden="1">#REF!</definedName>
    <definedName name="_fesil" hidden="1">#REF!</definedName>
    <definedName name="_ffddl" hidden="1">#REF!</definedName>
    <definedName name="_ffeeiil2" hidden="1">#REF!</definedName>
    <definedName name="_ffefil3" hidden="1">#REF!</definedName>
    <definedName name="_ffeiile" hidden="1">#REF!</definedName>
    <definedName name="_ffeil" hidden="1">#REF!</definedName>
    <definedName name="_ffeil2" hidden="1">#REF!</definedName>
    <definedName name="_ffeilol" hidden="1">#REF!</definedName>
    <definedName name="_ffeilssl" hidden="1">#REF!</definedName>
    <definedName name="_ffeipe" hidden="1">#REF!</definedName>
    <definedName name="_ffiill" hidden="1">#REF!</definedName>
    <definedName name="_ffill" hidden="1">#REF!</definedName>
    <definedName name="_ffkefe" hidden="1">#REF!</definedName>
    <definedName name="_fgegeil" hidden="1">#REF!</definedName>
    <definedName name="_ficil2" hidden="1">#REF!</definedName>
    <definedName name="_fidoifdoi" hidden="1">#REF!</definedName>
    <definedName name="_fieeli" hidden="1">#REF!</definedName>
    <definedName name="_fiefie" hidden="1">#REF!</definedName>
    <definedName name="_fiefiel" hidden="1">#REF!</definedName>
    <definedName name="_fiefieli3" hidden="1">#REF!</definedName>
    <definedName name="_fiefieofo3" hidden="1">#REF!</definedName>
    <definedName name="_fiefiol" hidden="1">#REF!</definedName>
    <definedName name="_fiefl3" hidden="1">#REF!</definedName>
    <definedName name="_fieflefi" hidden="1">#REF!</definedName>
    <definedName name="_fieflilsz" hidden="1">#REF!</definedName>
    <definedName name="_fieflwsz" hidden="1">#REF!</definedName>
    <definedName name="_fiefoeieil" hidden="1">#REF!</definedName>
    <definedName name="_fiefoieoi" hidden="1">#REF!</definedName>
    <definedName name="_fiei" hidden="1">#REF!</definedName>
    <definedName name="_fieige" hidden="1">#REF!</definedName>
    <definedName name="_fieiogjmml" hidden="1">#REF!</definedName>
    <definedName name="_fiel" hidden="1">#REF!</definedName>
    <definedName name="_fielef2" hidden="1">#REF!</definedName>
    <definedName name="_fielfci" hidden="1">#REF!</definedName>
    <definedName name="_fielfld" hidden="1">#REF!</definedName>
    <definedName name="_fielifli" hidden="1">#REF!</definedName>
    <definedName name="_fielifwle2" hidden="1">#REF!</definedName>
    <definedName name="_fiell" hidden="1">#REF!</definedName>
    <definedName name="_fieoss" hidden="1">#REF!</definedName>
    <definedName name="_fieoz" hidden="1">#REF!</definedName>
    <definedName name="_fiieiove" hidden="1">#REF!</definedName>
    <definedName name="_fiioeo3" hidden="1">#REF!</definedName>
    <definedName name="_Fil" hidden="1">#REF!</definedName>
    <definedName name="_fil2" hidden="1">#REF!</definedName>
    <definedName name="_fil3" hidden="1">#REF!</definedName>
    <definedName name="_file2" hidden="1">#REF!</definedName>
    <definedName name="_filell2" hidden="1">#REF!</definedName>
    <definedName name="_Fill" hidden="1">#REF!</definedName>
    <definedName name="_Fill1" hidden="1">#REF!</definedName>
    <definedName name="_fill2" hidden="1">#REF!</definedName>
    <definedName name="_fill3" hidden="1">#REF!</definedName>
    <definedName name="_fille" hidden="1">#REF!</definedName>
    <definedName name="_fills" hidden="1">#REF!</definedName>
    <definedName name="_xlnm._FilterDatabase" hidden="1">#REF!</definedName>
    <definedName name="_fiooe" hidden="1">#REF!</definedName>
    <definedName name="_fiqoek" hidden="1">#REF!</definedName>
    <definedName name="_fiqpziem" hidden="1">#REF!</definedName>
    <definedName name="_fjnfqip" hidden="1">#REF!</definedName>
    <definedName name="_fjowo" hidden="1">#REF!</definedName>
    <definedName name="_fkdfie3" hidden="1">#REF!</definedName>
    <definedName name="_fkefie" hidden="1">#REF!</definedName>
    <definedName name="_fkefilel" hidden="1">#REF!</definedName>
    <definedName name="_fkeifeil" hidden="1">#REF!</definedName>
    <definedName name="_fkekfe" hidden="1">#REF!</definedName>
    <definedName name="_fkldfifewo" hidden="1">#REF!</definedName>
    <definedName name="_fkvviil" hidden="1">#REF!</definedName>
    <definedName name="_fldflei" hidden="1">#REF!</definedName>
    <definedName name="_flelflei" hidden="1">#REF!</definedName>
    <definedName name="_flfilf" hidden="1">#REF!</definedName>
    <definedName name="_fll2" hidden="1">#REF!</definedName>
    <definedName name="_flle2i" hidden="1">#REF!</definedName>
    <definedName name="_floooccz" hidden="1">#REF!</definedName>
    <definedName name="_fmikill" hidden="1">#REF!</definedName>
    <definedName name="_fneflkef" hidden="1">#REF!</definedName>
    <definedName name="_foewoifoi" hidden="1">#REF!</definedName>
    <definedName name="_foieoeil" hidden="1">#REF!</definedName>
    <definedName name="_fpeepdck" hidden="1">#REF!</definedName>
    <definedName name="_fpefpeif" hidden="1">#REF!</definedName>
    <definedName name="_fpfpil" hidden="1">#REF!</definedName>
    <definedName name="_fpief" hidden="1">#REF!</definedName>
    <definedName name="_fqeoedl" hidden="1">#REF!</definedName>
    <definedName name="_fqiel22" hidden="1">#REF!</definedName>
    <definedName name="_fsreit" hidden="1">#REF!</definedName>
    <definedName name="_ftilg" hidden="1">#REF!</definedName>
    <definedName name="_fv990" hidden="1">#REF!</definedName>
    <definedName name="_fw90rw0e" hidden="1">#REF!</definedName>
    <definedName name="_fweisz" hidden="1">#REF!</definedName>
    <definedName name="_fwleil" hidden="1">#REF!</definedName>
    <definedName name="_fwlle2" hidden="1">#REF!</definedName>
    <definedName name="_fwoefoif" hidden="1">#REF!</definedName>
    <definedName name="_fzieoif" hidden="1">#REF!</definedName>
    <definedName name="_g2llil" hidden="1">#REF!</definedName>
    <definedName name="_gaile" hidden="1">#REF!</definedName>
    <definedName name="_geiaadl" hidden="1">#REF!</definedName>
    <definedName name="_geiggii" hidden="1">#REF!</definedName>
    <definedName name="_geiila" hidden="1">#REF!</definedName>
    <definedName name="_geild" hidden="1">#REF!</definedName>
    <definedName name="_geili" hidden="1">#REF!</definedName>
    <definedName name="_geill" hidden="1">#REF!</definedName>
    <definedName name="_geilzed" hidden="1">#REF!</definedName>
    <definedName name="_gerril" hidden="1">#REF!</definedName>
    <definedName name="_gfhoioi" hidden="1">#REF!</definedName>
    <definedName name="_ggaile" hidden="1">#REF!</definedName>
    <definedName name="_ghihil" hidden="1">#REF!</definedName>
    <definedName name="_gielzld" hidden="1">#REF!</definedName>
    <definedName name="_gierlaz" hidden="1">#REF!</definedName>
    <definedName name="_giigie" hidden="1">#REF!</definedName>
    <definedName name="_gill" hidden="1">#REF!</definedName>
    <definedName name="_gkjqi" hidden="1">#REF!</definedName>
    <definedName name="_gnandifi" hidden="1">#REF!</definedName>
    <definedName name="_gqill" hidden="1">#REF!</definedName>
    <definedName name="_hhill" hidden="1">#REF!</definedName>
    <definedName name="_hierl" hidden="1">#REF!</definedName>
    <definedName name="_hill" hidden="1">#REF!</definedName>
    <definedName name="_hollister" hidden="1">#REF!</definedName>
    <definedName name="_iceberg" hidden="1">#REF!</definedName>
    <definedName name="_iiieepp" hidden="1">#REF!</definedName>
    <definedName name="_iiildni" hidden="1">#REF!</definedName>
    <definedName name="_iiilel" hidden="1">#REF!</definedName>
    <definedName name="_iill" hidden="1">#REF!</definedName>
    <definedName name="_ikiidl" hidden="1">#REF!</definedName>
    <definedName name="_ilikilk" hidden="1">#REF!</definedName>
    <definedName name="_iofwwoi" hidden="1">#REF!</definedName>
    <definedName name="_ioioioo" hidden="1">#REF!</definedName>
    <definedName name="_ioiwey" hidden="1">#REF!</definedName>
    <definedName name="_ippipq" hidden="1">#REF!</definedName>
    <definedName name="_ixxidil" hidden="1">#REF!</definedName>
    <definedName name="_jill" hidden="1">#REF!</definedName>
    <definedName name="_KD2" hidden="1">#REF!</definedName>
    <definedName name="_KD3" hidden="1">#REF!</definedName>
    <definedName name="_kdfdsd" hidden="1">#REF!</definedName>
    <definedName name="_kdfflfe" hidden="1">#REF!</definedName>
    <definedName name="_kdfleof" hidden="1">#REF!</definedName>
    <definedName name="_kdfloi3" hidden="1">#REF!</definedName>
    <definedName name="_keeril" hidden="1">#REF!</definedName>
    <definedName name="_keoiewo" hidden="1">#REF!</definedName>
    <definedName name="_Key1" hidden="1">#REF!</definedName>
    <definedName name="_Key2" hidden="1">#REF!</definedName>
    <definedName name="_key21" hidden="1">[3]조명시설!#REF!</definedName>
    <definedName name="_kfkf" hidden="1">#REF!</definedName>
    <definedName name="_kill" hidden="1">#REF!</definedName>
    <definedName name="_KK2" hidden="1">#REF!</definedName>
    <definedName name="_KK3" hidden="1">#REF!</definedName>
    <definedName name="_kkiil" hidden="1">#REF!</definedName>
    <definedName name="_kkillli" hidden="1">#REF!</definedName>
    <definedName name="_levis" hidden="1">#REF!</definedName>
    <definedName name="_lielsz" hidden="1">#REF!</definedName>
    <definedName name="_lill" hidden="1">#REF!</definedName>
    <definedName name="_MatMult_A" hidden="1">#REF!</definedName>
    <definedName name="_MatMult_AxB" hidden="1">#REF!</definedName>
    <definedName name="_MatMult_B" hidden="1">#REF!</definedName>
    <definedName name="_mdidkl" hidden="1">#REF!</definedName>
    <definedName name="_mdiidld" hidden="1">#REF!</definedName>
    <definedName name="_mdill" hidden="1">#REF!</definedName>
    <definedName name="_mewowo" hidden="1">#REF!</definedName>
    <definedName name="_mfill" hidden="1">#REF!</definedName>
    <definedName name="_mgfill" hidden="1">#REF!</definedName>
    <definedName name="_mielel" hidden="1">#REF!</definedName>
    <definedName name="_miilelld" hidden="1">#REF!</definedName>
    <definedName name="_mill" hidden="1">#REF!</definedName>
    <definedName name="_mqdidl" hidden="1">#REF!</definedName>
    <definedName name="_naeil" hidden="1">#REF!</definedName>
    <definedName name="_naiel" hidden="1">#REF!</definedName>
    <definedName name="_naill" hidden="1">#REF!</definedName>
    <definedName name="_ncikl" hidden="1">#REF!</definedName>
    <definedName name="_ndiel" hidden="1">#REF!</definedName>
    <definedName name="_ndill" hidden="1">#REF!</definedName>
    <definedName name="_ngsndi" hidden="1">#REF!</definedName>
    <definedName name="_nilei" hidden="1">#REF!</definedName>
    <definedName name="_nilief" hidden="1">#REF!</definedName>
    <definedName name="_nill" hidden="1">#REF!</definedName>
    <definedName name="_nsill" hidden="1">#REF!</definedName>
    <definedName name="_nsoidi" hidden="1">#REF!</definedName>
    <definedName name="_oill" hidden="1">#REF!</definedName>
    <definedName name="_oillu" hidden="1">#REF!</definedName>
    <definedName name="_Order1" hidden="1">255</definedName>
    <definedName name="_Order2" hidden="1">255</definedName>
    <definedName name="_paeil" hidden="1">#REF!</definedName>
    <definedName name="_paeilax" hidden="1">#REF!</definedName>
    <definedName name="_paielo" hidden="1">#REF!</definedName>
    <definedName name="_paiill" hidden="1">#REF!</definedName>
    <definedName name="_paile" hidden="1">#REF!</definedName>
    <definedName name="_paill" hidden="1">#REF!</definedName>
    <definedName name="_Parse_In" hidden="1">#REF!</definedName>
    <definedName name="_Parse_Out" hidden="1">[5]갑지!#REF!</definedName>
    <definedName name="_pedill" hidden="1">#REF!</definedName>
    <definedName name="_peeil" hidden="1">#REF!</definedName>
    <definedName name="_pefpepf" hidden="1">#REF!</definedName>
    <definedName name="_pegrill" hidden="1">#REF!</definedName>
    <definedName name="_peill" hidden="1">#REF!</definedName>
    <definedName name="_peip" hidden="1">#REF!</definedName>
    <definedName name="_peoioep" hidden="1">#REF!</definedName>
    <definedName name="_pepck" hidden="1">#REF!</definedName>
    <definedName name="_pepckg" hidden="1">#REF!</definedName>
    <definedName name="_pepeoiio" hidden="1">#REF!</definedName>
    <definedName name="_perig" hidden="1">#REF!</definedName>
    <definedName name="_perriw" hidden="1">#REF!</definedName>
    <definedName name="_pew2l" hidden="1">#REF!</definedName>
    <definedName name="_pfil" hidden="1">#REF!</definedName>
    <definedName name="_phkdie" hidden="1">#REF!</definedName>
    <definedName name="_piagli" hidden="1">#REF!</definedName>
    <definedName name="_pie2" hidden="1">#REF!</definedName>
    <definedName name="_piepg" hidden="1">#REF!</definedName>
    <definedName name="_piewoeih" hidden="1">#REF!</definedName>
    <definedName name="_pill" hidden="1">#REF!</definedName>
    <definedName name="_pill22" hidden="1">#REF!</definedName>
    <definedName name="_pillz" hidden="1">#REF!</definedName>
    <definedName name="_pioea" hidden="1">#REF!</definedName>
    <definedName name="_piwoeill" hidden="1">#REF!</definedName>
    <definedName name="_pjkls" hidden="1">#REF!</definedName>
    <definedName name="_poeisz" hidden="1">#REF!</definedName>
    <definedName name="_poiee" hidden="1">#REF!</definedName>
    <definedName name="_poieez" hidden="1">#REF!</definedName>
    <definedName name="_poieezd" hidden="1">#REF!</definedName>
    <definedName name="_poieow" hidden="1">#REF!</definedName>
    <definedName name="_poill" hidden="1">#REF!</definedName>
    <definedName name="_poizei" hidden="1">#REF!</definedName>
    <definedName name="_poqieilz" hidden="1">#REF!</definedName>
    <definedName name="_ppill" hidden="1">#REF!</definedName>
    <definedName name="_pppeidi" hidden="1">#REF!</definedName>
    <definedName name="_ppqei" hidden="1">#REF!</definedName>
    <definedName name="_pqeiod" hidden="1">#REF!</definedName>
    <definedName name="_pqkslx" hidden="1">#REF!</definedName>
    <definedName name="_prada" hidden="1">#REF!</definedName>
    <definedName name="_psiddil" hidden="1">#REF!</definedName>
    <definedName name="_psill" hidden="1">#REF!</definedName>
    <definedName name="_qadif" hidden="1">#REF!</definedName>
    <definedName name="_qdazil" hidden="1">#REF!</definedName>
    <definedName name="_qeewii" hidden="1">#REF!</definedName>
    <definedName name="_qfjfjfep" hidden="1">#REF!</definedName>
    <definedName name="_qieox" hidden="1">#REF!</definedName>
    <definedName name="_qill" hidden="1">#REF!</definedName>
    <definedName name="_qixln" hidden="1">#REF!</definedName>
    <definedName name="_qkiidl" hidden="1">#REF!</definedName>
    <definedName name="_qkzkl" hidden="1">#REF!</definedName>
    <definedName name="_qlzidle" hidden="1">#REF!</definedName>
    <definedName name="_qpdieez" hidden="1">#REF!</definedName>
    <definedName name="_qpei" hidden="1">#REF!</definedName>
    <definedName name="_qpeozkd" hidden="1">#REF!</definedName>
    <definedName name="_qpfife" hidden="1">#REF!</definedName>
    <definedName name="_qpsm" hidden="1">#REF!</definedName>
    <definedName name="_qpxoe" hidden="1">#REF!</definedName>
    <definedName name="_qqeils" hidden="1">#REF!</definedName>
    <definedName name="_Regression_Int" hidden="1">1</definedName>
    <definedName name="_Regression_Out" hidden="1">#REF!</definedName>
    <definedName name="_Regression_X" hidden="1">#REF!</definedName>
    <definedName name="_Regression_Y" hidden="1">#REF!</definedName>
    <definedName name="_reirelfel" hidden="1">#REF!</definedName>
    <definedName name="_reiril" hidden="1">#REF!</definedName>
    <definedName name="_riel" hidden="1">#REF!</definedName>
    <definedName name="_rill" hidden="1">#REF!</definedName>
    <definedName name="_riririel" hidden="1">#REF!</definedName>
    <definedName name="_seiell2" hidden="1">#REF!</definedName>
    <definedName name="_sfile" hidden="1">#REF!</definedName>
    <definedName name="_sieieildl" hidden="1">#REF!</definedName>
    <definedName name="_sieisl" hidden="1">#REF!</definedName>
    <definedName name="_sill" hidden="1">#REF!</definedName>
    <definedName name="_sill2" hidden="1">#REF!</definedName>
    <definedName name="_sldilw" hidden="1">#REF!</definedName>
    <definedName name="_soiwill" hidden="1">#REF!</definedName>
    <definedName name="_Sort" hidden="1">#REF!</definedName>
    <definedName name="_SORT1" hidden="1">#REF!</definedName>
    <definedName name="_ssoeoiif2" hidden="1">#REF!</definedName>
    <definedName name="_Table1_In1" hidden="1">#REF!</definedName>
    <definedName name="_Table1_Out" hidden="1">#REF!</definedName>
    <definedName name="_uaiellis2" hidden="1">#REF!</definedName>
    <definedName name="_uaill" hidden="1">#REF!</definedName>
    <definedName name="_udfill" hidden="1">#REF!</definedName>
    <definedName name="_udifildlif" hidden="1">#REF!</definedName>
    <definedName name="_udill" hidden="1">#REF!</definedName>
    <definedName name="_ueiic" hidden="1">#REF!</definedName>
    <definedName name="_uiel" hidden="1">#REF!</definedName>
    <definedName name="_uil3" hidden="1">#REF!</definedName>
    <definedName name="_uilel" hidden="1">#REF!</definedName>
    <definedName name="_uill" hidden="1">#REF!</definedName>
    <definedName name="_usieilldi" hidden="1">#REF!</definedName>
    <definedName name="_usill" hidden="1">#REF!</definedName>
    <definedName name="_uuill" hidden="1">#REF!</definedName>
    <definedName name="_uweil" hidden="1">#REF!</definedName>
    <definedName name="_vaidlif" hidden="1">#REF!</definedName>
    <definedName name="_vaiilld" hidden="1">#REF!</definedName>
    <definedName name="_vaill" hidden="1">#REF!</definedName>
    <definedName name="_vcvfddfl" hidden="1">#REF!</definedName>
    <definedName name="_veail" hidden="1">#REF!</definedName>
    <definedName name="_veil" hidden="1">#REF!</definedName>
    <definedName name="_vfdifdl" hidden="1">#REF!</definedName>
    <definedName name="_vfdill" hidden="1">#REF!</definedName>
    <definedName name="_vfdilla" hidden="1">#REF!</definedName>
    <definedName name="_vholi" hidden="1">#REF!</definedName>
    <definedName name="_vidoifio" hidden="1">#REF!</definedName>
    <definedName name="_vieldc" hidden="1">#REF!</definedName>
    <definedName name="_vielsl" hidden="1">#REF!</definedName>
    <definedName name="_viileled" hidden="1">#REF!</definedName>
    <definedName name="_vill" hidden="1">#REF!</definedName>
    <definedName name="_vorefoieoo" hidden="1">#REF!</definedName>
    <definedName name="_vvill" hidden="1">#REF!</definedName>
    <definedName name="_wawaoq" hidden="1">#REF!</definedName>
    <definedName name="_wcidl" hidden="1">#REF!</definedName>
    <definedName name="_wdfill" hidden="1">#REF!</definedName>
    <definedName name="_wdill" hidden="1">#REF!</definedName>
    <definedName name="_weidl" hidden="1">#REF!</definedName>
    <definedName name="_weilg" hidden="1">#REF!</definedName>
    <definedName name="_weill" hidden="1">#REF!</definedName>
    <definedName name="_weiweio" hidden="1">#REF!</definedName>
    <definedName name="_widifl" hidden="1">#REF!</definedName>
    <definedName name="_wielx" hidden="1">#REF!</definedName>
    <definedName name="_wilil" hidden="1">#REF!</definedName>
    <definedName name="_will" hidden="1">#REF!</definedName>
    <definedName name="_wille" hidden="1">#REF!</definedName>
    <definedName name="_woeirool" hidden="1">#REF!</definedName>
    <definedName name="_woogi" hidden="1">#REF!</definedName>
    <definedName name="_woogi2" hidden="1">#REF!</definedName>
    <definedName name="_woogi24" hidden="1">#REF!</definedName>
    <definedName name="_woogi3" hidden="1">#REF!</definedName>
    <definedName name="_wsddd" hidden="1">#REF!</definedName>
    <definedName name="_wsill" hidden="1">#REF!</definedName>
    <definedName name="_wwowwo" hidden="1">#REF!</definedName>
    <definedName name="_wwwoz" hidden="1">#REF!</definedName>
    <definedName name="_xaill" hidden="1">#REF!</definedName>
    <definedName name="_xcill" hidden="1">#REF!</definedName>
    <definedName name="_xewail" hidden="1">#REF!</definedName>
    <definedName name="_xidilal" hidden="1">#REF!</definedName>
    <definedName name="_xill" hidden="1">#REF!</definedName>
    <definedName name="_xisi" hidden="1">#REF!</definedName>
    <definedName name="_xxasidl" hidden="1">#REF!</definedName>
    <definedName name="_xxdil" hidden="1">#REF!</definedName>
    <definedName name="_xxill" hidden="1">#REF!</definedName>
    <definedName name="_xzasdl" hidden="1">#REF!</definedName>
    <definedName name="_xzsidl" hidden="1">#REF!</definedName>
    <definedName name="_yill" hidden="1">#REF!</definedName>
    <definedName name="_yyill" hidden="1">#REF!</definedName>
    <definedName name="_zaill" hidden="1">#REF!</definedName>
    <definedName name="_zassaza" hidden="1">#REF!</definedName>
    <definedName name="_zceil" hidden="1">#REF!</definedName>
    <definedName name="_zeilaw" hidden="1">#REF!</definedName>
    <definedName name="_zill" hidden="1">#REF!</definedName>
    <definedName name="_ziwi" hidden="1">#REF!</definedName>
    <definedName name="_zpj" hidden="1">#REF!</definedName>
    <definedName name="_zpmei2" hidden="1">#REF!</definedName>
    <definedName name="_zpzpzp" hidden="1">#REF!</definedName>
    <definedName name="_zzal" hidden="1">#REF!</definedName>
    <definedName name="_zzall" hidden="1">#REF!</definedName>
    <definedName name="_zzidy" hidden="1">#REF!</definedName>
    <definedName name="_zzill" hidden="1">#REF!</definedName>
    <definedName name="_zzzail" hidden="1">#REF!</definedName>
    <definedName name="_재ㅐ햐" hidden="1">#REF!</definedName>
    <definedName name="A32Q" localSheetId="5" hidden="1">{#N/A,#N/A,FALSE,"표지목차"}</definedName>
    <definedName name="A32Q" hidden="1">{#N/A,#N/A,FALSE,"표지목차"}</definedName>
    <definedName name="AAA" hidden="1">[6]날개벽수량표!#REF!</definedName>
    <definedName name="aaaaa" localSheetId="5" hidden="1">{#N/A,#N/A,FALSE,"조골재"}</definedName>
    <definedName name="aaaaa" hidden="1">{#N/A,#N/A,FALSE,"조골재"}</definedName>
    <definedName name="aaaaaaaaaa" localSheetId="5" hidden="1">{#N/A,#N/A,FALSE,"운반시간"}</definedName>
    <definedName name="aaaaaaaaaa" hidden="1">{#N/A,#N/A,FALSE,"운반시간"}</definedName>
    <definedName name="aaas" hidden="1">#REF!</definedName>
    <definedName name="abd" localSheetId="5" hidden="1">{#N/A,#N/A,FALSE,"골재소요량";#N/A,#N/A,FALSE,"골재소요량"}</definedName>
    <definedName name="abd" hidden="1">{#N/A,#N/A,FALSE,"골재소요량";#N/A,#N/A,FALSE,"골재소요량"}</definedName>
    <definedName name="Access_Button" hidden="1">"제당토적_제당토적_List"</definedName>
    <definedName name="AccessDatabase" hidden="1">"C:\My Documents\북부수도사업소\전원차단장치\전원차~1\전원차단장치 내역서 03월06일.mdb"</definedName>
    <definedName name="ACCLINK.XLS_Localization_Table_List" hidden="1">"$A$1:$B$11"</definedName>
    <definedName name="ACCLINK.XLS_Localization_Table_List1" hidden="1">"$A$13:$B$31"</definedName>
    <definedName name="ACCLINK.XLS_Localization_Table_List10" hidden="1">"$A$13:$B$33"</definedName>
    <definedName name="ACCLINK.XLS_Localization_Table_List11" hidden="1">"$A$13:$B$33"</definedName>
    <definedName name="ACCLINK.XLS_Localization_Table_List12" hidden="1">"$A$13:$B$33"</definedName>
    <definedName name="ACCLINK.XLS_Localization_Table_List13" hidden="1">"$A$13:$B$33"</definedName>
    <definedName name="ACCLINK.XLS_Localization_Table_List14" hidden="1">"$A$13:$B$33"</definedName>
    <definedName name="ACCLINK.XLS_Localization_Table_List15" hidden="1">"$A$13:$B$33"</definedName>
    <definedName name="ACCLINK.XLS_Localization_Table_List16" hidden="1">"$A$13:$B$33"</definedName>
    <definedName name="ACCLINK.XLS_Localization_Table_List17" hidden="1">"$A$13:$B$33"</definedName>
    <definedName name="ACCLINK.XLS_Localization_Table_List18" hidden="1">"$A$13:$B$33"</definedName>
    <definedName name="ACCLINK.XLS_Localization_Table_List19" hidden="1">"$A$13:$B$33"</definedName>
    <definedName name="ACCLINK.XLS_Localization_Table_List2" hidden="1">"$A$13:$B$31"</definedName>
    <definedName name="ACCLINK.XLS_Localization_Table_List3" hidden="1">"$A$13:$B$31"</definedName>
    <definedName name="ACCLINK.XLS_Localization_Table_List4" hidden="1">"$A$13:$B$31"</definedName>
    <definedName name="ACCLINK.XLS_Localization_Table_List5" hidden="1">"$A$13:$B$31"</definedName>
    <definedName name="ACCLINK.XLS_Localization_Table_List6" hidden="1">"$A$13:$B$31"</definedName>
    <definedName name="ACCLINK.XLS_Localization_Table_List7" hidden="1">"$A$13:$B$31"</definedName>
    <definedName name="ACCLINK.XLS_Localization_Table_List8" hidden="1">"$A$13:$B$31"</definedName>
    <definedName name="ACCLINK.XLS_Localization_Table_List9" hidden="1">"$A$13:$B$33"</definedName>
    <definedName name="ACX" hidden="1">#REF!</definedName>
    <definedName name="adfdge" localSheetId="5" hidden="1">{#N/A,#N/A,FALSE,"2~8번"}</definedName>
    <definedName name="adfdge" hidden="1">{#N/A,#N/A,FALSE,"2~8번"}</definedName>
    <definedName name="alslsdkjfjs" hidden="1">#REF!</definedName>
    <definedName name="anscount" hidden="1">6</definedName>
    <definedName name="aq" hidden="1">#REF!</definedName>
    <definedName name="AREA0002" hidden="1">#REF!</definedName>
    <definedName name="asss" hidden="1">#REF!</definedName>
    <definedName name="AWEGAWEG" hidden="1">#REF!</definedName>
    <definedName name="AWG" hidden="1">#REF!</definedName>
    <definedName name="AWGRA" hidden="1">#REF!</definedName>
    <definedName name="AWGRWGAW" hidden="1">#REF!</definedName>
    <definedName name="bbb" localSheetId="5" hidden="1">{#N/A,#N/A,FALSE,"조골재"}</definedName>
    <definedName name="bbb" hidden="1">{#N/A,#N/A,FALSE,"조골재"}</definedName>
    <definedName name="BHE" localSheetId="5" hidden="1">{#N/A,#N/A,FALSE,"조골재"}</definedName>
    <definedName name="BHE" hidden="1">{#N/A,#N/A,FALSE,"조골재"}</definedName>
    <definedName name="BI" localSheetId="5" hidden="1">{#N/A,#N/A,FALSE,"이태원철근"}</definedName>
    <definedName name="BI" hidden="1">{#N/A,#N/A,FALSE,"이태원철근"}</definedName>
    <definedName name="bms" hidden="1">#REF!</definedName>
    <definedName name="bnn" localSheetId="5" hidden="1">{#N/A,#N/A,FALSE,"조골재"}</definedName>
    <definedName name="bnn" hidden="1">{#N/A,#N/A,FALSE,"조골재"}</definedName>
    <definedName name="BOOK2" localSheetId="5" hidden="1">{#N/A,#N/A,TRUE,"손익보고"}</definedName>
    <definedName name="BOOK2" hidden="1">{#N/A,#N/A,TRUE,"손익보고"}</definedName>
    <definedName name="BOX깨" localSheetId="5" hidden="1">{#N/A,#N/A,FALSE,"구조2"}</definedName>
    <definedName name="BOX깨" hidden="1">{#N/A,#N/A,FALSE,"구조2"}</definedName>
    <definedName name="bvx" localSheetId="5" hidden="1">{#N/A,#N/A,FALSE,"토공2"}</definedName>
    <definedName name="bvx" hidden="1">{#N/A,#N/A,FALSE,"토공2"}</definedName>
    <definedName name="ccc" hidden="1">#REF!</definedName>
    <definedName name="CCCCDCD" hidden="1">#REF!</definedName>
    <definedName name="cdcd" hidden="1">#REF!</definedName>
    <definedName name="cvbcv" localSheetId="5" hidden="1">{"'옥포덕포실행'!$Q$245"}</definedName>
    <definedName name="cvbcv" hidden="1">{"'옥포덕포실행'!$Q$245"}</definedName>
    <definedName name="dataww" hidden="1">#REF!</definedName>
    <definedName name="DBBTY" localSheetId="5" hidden="1">{#N/A,#N/A,FALSE,"혼합골재"}</definedName>
    <definedName name="DBBTY" hidden="1">{#N/A,#N/A,FALSE,"혼합골재"}</definedName>
    <definedName name="DBDFV" localSheetId="5" hidden="1">{#N/A,#N/A,FALSE,"운반시간"}</definedName>
    <definedName name="DBDFV" hidden="1">{#N/A,#N/A,FALSE,"운반시간"}</definedName>
    <definedName name="DDDDCD" hidden="1">#REF!</definedName>
    <definedName name="ddddd" hidden="1">#REF!</definedName>
    <definedName name="DEDED" hidden="1">#REF!</definedName>
    <definedName name="DFASDF" hidden="1">#REF!</definedName>
    <definedName name="DFBGHE" localSheetId="5" hidden="1">{#N/A,#N/A,FALSE,"골재소요량";#N/A,#N/A,FALSE,"골재소요량"}</definedName>
    <definedName name="DFBGHE" hidden="1">{#N/A,#N/A,FALSE,"골재소요량";#N/A,#N/A,FALSE,"골재소요량"}</definedName>
    <definedName name="dfdfd" localSheetId="5" hidden="1">{#N/A,#N/A,FALSE,"2~8번"}</definedName>
    <definedName name="dfdfd" hidden="1">{#N/A,#N/A,FALSE,"2~8번"}</definedName>
    <definedName name="dfdfdf" localSheetId="5" hidden="1">{#N/A,#N/A,FALSE,"조골재"}</definedName>
    <definedName name="dfdfdf" hidden="1">{#N/A,#N/A,FALSE,"조골재"}</definedName>
    <definedName name="dfsd" localSheetId="5" hidden="1">{#N/A,#N/A,FALSE,"단가표지"}</definedName>
    <definedName name="dfsd" hidden="1">{#N/A,#N/A,FALSE,"단가표지"}</definedName>
    <definedName name="dgasg" localSheetId="5" hidden="1">{#N/A,#N/A,FALSE,"조골재"}</definedName>
    <definedName name="dgasg" hidden="1">{#N/A,#N/A,FALSE,"조골재"}</definedName>
    <definedName name="DGBGHY" localSheetId="5" hidden="1">{#N/A,#N/A,FALSE,"단가표지"}</definedName>
    <definedName name="DGBGHY" hidden="1">{#N/A,#N/A,FALSE,"단가표지"}</definedName>
    <definedName name="dgfgf" localSheetId="5" hidden="1">{#N/A,#N/A,FALSE,"2~8번"}</definedName>
    <definedName name="dgfgf" hidden="1">{#N/A,#N/A,FALSE,"2~8번"}</definedName>
    <definedName name="dhd" hidden="1">[7]날개벽수량표!#REF!</definedName>
    <definedName name="dist_bin1" hidden="1">[3]조명시설!#REF!</definedName>
    <definedName name="dist_value1" hidden="1">[3]조명시설!#REF!</definedName>
    <definedName name="DJYDTYJ" hidden="1">#REF!</definedName>
    <definedName name="dldldldll" hidden="1">[8]조명시설!#REF!</definedName>
    <definedName name="dn" localSheetId="5" hidden="1">{#N/A,#N/A,FALSE,"혼합골재"}</definedName>
    <definedName name="dn" hidden="1">{#N/A,#N/A,FALSE,"혼합골재"}</definedName>
    <definedName name="dns" localSheetId="5" hidden="1">{#N/A,#N/A,FALSE,"운반시간"}</definedName>
    <definedName name="dns" hidden="1">{#N/A,#N/A,FALSE,"운반시간"}</definedName>
    <definedName name="DRJDRTH" hidden="1">#REF!</definedName>
    <definedName name="dsaf" localSheetId="5" hidden="1">{#N/A,#N/A,FALSE,"조골재"}</definedName>
    <definedName name="dsaf" hidden="1">{#N/A,#N/A,FALSE,"조골재"}</definedName>
    <definedName name="DSF" localSheetId="5" hidden="1">{#N/A,#N/A,FALSE,"골재소요량";#N/A,#N/A,FALSE,"골재소요량"}</definedName>
    <definedName name="DSF" hidden="1">{#N/A,#N/A,FALSE,"골재소요량";#N/A,#N/A,FALSE,"골재소요량"}</definedName>
    <definedName name="DTYJTH" hidden="1">#REF!</definedName>
    <definedName name="DVR" localSheetId="5" hidden="1">{#N/A,#N/A,FALSE,"단가표지"}</definedName>
    <definedName name="DVR" hidden="1">{#N/A,#N/A,FALSE,"단가표지"}</definedName>
    <definedName name="DVZGZZT" localSheetId="5" hidden="1">{#N/A,#N/A,FALSE,"2~8번"}</definedName>
    <definedName name="DVZGZZT" hidden="1">{#N/A,#N/A,FALSE,"2~8번"}</definedName>
    <definedName name="eded" hidden="1">#REF!</definedName>
    <definedName name="ee" localSheetId="5" hidden="1">{#N/A,#N/A,FALSE,"단가표지"}</definedName>
    <definedName name="ee" hidden="1">{#N/A,#N/A,FALSE,"단가표지"}</definedName>
    <definedName name="eee" localSheetId="5" hidden="1">{#N/A,#N/A,FALSE,"2~8번"}</definedName>
    <definedName name="eee" hidden="1">{#N/A,#N/A,FALSE,"2~8번"}</definedName>
    <definedName name="ERBSTDT" localSheetId="5" hidden="1">{#N/A,#N/A,FALSE,"운반시간"}</definedName>
    <definedName name="ERBSTDT" hidden="1">{#N/A,#N/A,FALSE,"운반시간"}</definedName>
    <definedName name="errer" hidden="1">#REF!</definedName>
    <definedName name="ERTRT" localSheetId="5" hidden="1">{#N/A,#N/A,FALSE,"2~8번"}</definedName>
    <definedName name="ERTRT" hidden="1">{#N/A,#N/A,FALSE,"2~8번"}</definedName>
    <definedName name="EVST6" localSheetId="5" hidden="1">{#N/A,#N/A,FALSE,"단가표지"}</definedName>
    <definedName name="EVST6" hidden="1">{#N/A,#N/A,FALSE,"단가표지"}</definedName>
    <definedName name="ewew" hidden="1">#REF!</definedName>
    <definedName name="fdhevwtec" localSheetId="5" hidden="1">{#N/A,#N/A,FALSE,"구조1"}</definedName>
    <definedName name="fdhevwtec" hidden="1">{#N/A,#N/A,FALSE,"구조1"}</definedName>
    <definedName name="fedgre" localSheetId="5" hidden="1">{#N/A,#N/A,FALSE,"배수1"}</definedName>
    <definedName name="fedgre" hidden="1">{#N/A,#N/A,FALSE,"배수1"}</definedName>
    <definedName name="ff" hidden="1">#REF!</definedName>
    <definedName name="FFFF" hidden="1">#REF!</definedName>
    <definedName name="fgfg" localSheetId="5" hidden="1">{#N/A,#N/A,FALSE,"2~8번"}</definedName>
    <definedName name="fgfg" hidden="1">{#N/A,#N/A,FALSE,"2~8번"}</definedName>
    <definedName name="fgfgfg" localSheetId="5" hidden="1">{#N/A,#N/A,FALSE,"골재소요량";#N/A,#N/A,FALSE,"골재소요량"}</definedName>
    <definedName name="fgfgfg" hidden="1">{#N/A,#N/A,FALSE,"골재소요량";#N/A,#N/A,FALSE,"골재소요량"}</definedName>
    <definedName name="fgn" localSheetId="5" hidden="1">{#N/A,#N/A,FALSE,"구조2"}</definedName>
    <definedName name="fgn" hidden="1">{#N/A,#N/A,FALSE,"구조2"}</definedName>
    <definedName name="fgnrt" localSheetId="5" hidden="1">{#N/A,#N/A,FALSE,"단가표지"}</definedName>
    <definedName name="fgnrt" hidden="1">{#N/A,#N/A,FALSE,"단가표지"}</definedName>
    <definedName name="fifofl" hidden="1">#REF!</definedName>
    <definedName name="fill1" hidden="1">[3]조명시설!#REF!</definedName>
    <definedName name="fkf" hidden="1">#REF!</definedName>
    <definedName name="frfr" hidden="1">#REF!</definedName>
    <definedName name="fsdafhaaaaeraw" localSheetId="5" hidden="1">{#N/A,#N/A,FALSE,"구조1"}</definedName>
    <definedName name="fsdafhaaaaeraw" hidden="1">{#N/A,#N/A,FALSE,"구조1"}</definedName>
    <definedName name="FYUKGFYUK" hidden="1">#REF!</definedName>
    <definedName name="gahahah" localSheetId="5" hidden="1">{#N/A,#N/A,FALSE,"포장1";#N/A,#N/A,FALSE,"포장1"}</definedName>
    <definedName name="gahahah" hidden="1">{#N/A,#N/A,FALSE,"포장1";#N/A,#N/A,FALSE,"포장1"}</definedName>
    <definedName name="gb" localSheetId="5" hidden="1">{#N/A,#N/A,FALSE,"2~8번"}</definedName>
    <definedName name="gb" hidden="1">{#N/A,#N/A,FALSE,"2~8번"}</definedName>
    <definedName name="GEMCO" hidden="1">#REF!</definedName>
    <definedName name="gfgdfg" hidden="1">[9]차액보증!#REF!</definedName>
    <definedName name="gfgfg" localSheetId="5" hidden="1">{#N/A,#N/A,FALSE,"골재소요량";#N/A,#N/A,FALSE,"골재소요량"}</definedName>
    <definedName name="gfgfg" hidden="1">{#N/A,#N/A,FALSE,"골재소요량";#N/A,#N/A,FALSE,"골재소요량"}</definedName>
    <definedName name="GGVVV" localSheetId="5" hidden="1">{#N/A,#N/A,FALSE,"운반시간"}</definedName>
    <definedName name="GGVVV" hidden="1">{#N/A,#N/A,FALSE,"운반시간"}</definedName>
    <definedName name="GK" localSheetId="5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GK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grew" hidden="1">#REF!</definedName>
    <definedName name="gsagsdarafds" localSheetId="5" hidden="1">{#N/A,#N/A,FALSE,"토공2"}</definedName>
    <definedName name="gsagsdarafds" hidden="1">{#N/A,#N/A,FALSE,"토공2"}</definedName>
    <definedName name="gshsdgf" localSheetId="5" hidden="1">{#N/A,#N/A,FALSE,"부대2"}</definedName>
    <definedName name="gshsdgf" hidden="1">{#N/A,#N/A,FALSE,"부대2"}</definedName>
    <definedName name="gtgt" hidden="1">#REF!</definedName>
    <definedName name="GUS" localSheetId="5" hidden="1">{#N/A,#N/A,FALSE,"현장 NCR 분석";#N/A,#N/A,FALSE,"현장품질감사";#N/A,#N/A,FALSE,"현장품질감사"}</definedName>
    <definedName name="GUS" hidden="1">{#N/A,#N/A,FALSE,"현장 NCR 분석";#N/A,#N/A,FALSE,"현장품질감사";#N/A,#N/A,FALSE,"현장품질감사"}</definedName>
    <definedName name="GY" localSheetId="5" hidden="1">{#N/A,#N/A,FALSE,"조골재"}</definedName>
    <definedName name="GY" hidden="1">{#N/A,#N/A,FALSE,"조골재"}</definedName>
    <definedName name="G견적" localSheetId="5" hidden="1">{#N/A,#N/A,TRUE,"손익보고"}</definedName>
    <definedName name="G견적" hidden="1">{#N/A,#N/A,TRUE,"손익보고"}</definedName>
    <definedName name="hadfhafa" localSheetId="5" hidden="1">{#N/A,#N/A,FALSE,"혼합골재"}</definedName>
    <definedName name="hadfhafa" hidden="1">{#N/A,#N/A,FALSE,"혼합골재"}</definedName>
    <definedName name="hadfhafhad" localSheetId="5" hidden="1">{#N/A,#N/A,FALSE,"운반시간"}</definedName>
    <definedName name="hadfhafhad" hidden="1">{#N/A,#N/A,FALSE,"운반시간"}</definedName>
    <definedName name="hadfhata" localSheetId="5" hidden="1">{#N/A,#N/A,FALSE,"표지목차"}</definedName>
    <definedName name="hadfhata" hidden="1">{#N/A,#N/A,FALSE,"표지목차"}</definedName>
    <definedName name="hadhfaha" localSheetId="5" hidden="1">{#N/A,#N/A,FALSE,"포장2"}</definedName>
    <definedName name="hadhfaha" hidden="1">{#N/A,#N/A,FALSE,"포장2"}</definedName>
    <definedName name="han" hidden="1">#REF!</definedName>
    <definedName name="hardwar" hidden="1">#REF!</definedName>
    <definedName name="hdehd" hidden="1">#REF!</definedName>
    <definedName name="HERE" localSheetId="5" hidden="1">{#N/A,#N/A,TRUE,"손익보고"}</definedName>
    <definedName name="HERE" hidden="1">{#N/A,#N/A,TRUE,"손익보고"}</definedName>
    <definedName name="hgh" localSheetId="5" hidden="1">{#N/A,#N/A,FALSE,"단가표지"}</definedName>
    <definedName name="hgh" hidden="1">{#N/A,#N/A,FALSE,"단가표지"}</definedName>
    <definedName name="hghg" localSheetId="5" hidden="1">{#N/A,#N/A,FALSE,"운반시간"}</definedName>
    <definedName name="hghg" hidden="1">{#N/A,#N/A,FALSE,"운반시간"}</definedName>
    <definedName name="hhhh" hidden="1">#REF!</definedName>
    <definedName name="hjhj" hidden="1">#REF!</definedName>
    <definedName name="HJK" localSheetId="5" hidden="1">{#N/A,#N/A,FALSE,"이태원철근"}</definedName>
    <definedName name="HJK" hidden="1">{#N/A,#N/A,FALSE,"이태원철근"}</definedName>
    <definedName name="hkj" localSheetId="5" hidden="1">{#N/A,#N/A,FALSE,"혼합골재"}</definedName>
    <definedName name="hkj" hidden="1">{#N/A,#N/A,FALSE,"혼합골재"}</definedName>
    <definedName name="hrbjrjy" localSheetId="5" hidden="1">{#N/A,#N/A,FALSE,"배수2"}</definedName>
    <definedName name="hrbjrjy" hidden="1">{#N/A,#N/A,FALSE,"배수2"}</definedName>
    <definedName name="HTML_CodePage" hidden="1">949</definedName>
    <definedName name="HTML_Control" localSheetId="5" hidden="1">{"'자리배치도'!$AG$1:$CI$28"}</definedName>
    <definedName name="HTML_Control" hidden="1">{"'자리배치도'!$AG$1:$CI$28"}</definedName>
    <definedName name="HTML_Description" hidden="1">""</definedName>
    <definedName name="HTML_Email" hidden="1">""</definedName>
    <definedName name="HTML_Header" hidden="1">"자리배치도"</definedName>
    <definedName name="HTML_LastUpdate" hidden="1">"98-04-21"</definedName>
    <definedName name="HTML_LineAfter" hidden="1">FALSE</definedName>
    <definedName name="HTML_LineBefore" hidden="1">FALSE</definedName>
    <definedName name="HTML_Name" hidden="1">"김회진"</definedName>
    <definedName name="HTML_OBDlg2" hidden="1">TRUE</definedName>
    <definedName name="HTML_OBDlg4" hidden="1">TRUE</definedName>
    <definedName name="HTML_OS" hidden="1">0</definedName>
    <definedName name="HTML_PathFile" hidden="1">"E:\업무분장\DESK.htm"</definedName>
    <definedName name="HTML_Title" hidden="1">"좌석배치"</definedName>
    <definedName name="HTML1_1" hidden="1">"'[엑셀95-따라하기 문제.xls]인터넷 어시스턴트'!$A$1:$J$18"</definedName>
    <definedName name="HTML1_10" hidden="1">"Marihan@hitel.kol.co.kr"</definedName>
    <definedName name="HTML1_11" hidden="1">1</definedName>
    <definedName name="HTML1_12" hidden="1">"C:\김종완\원고\[작업중] 한빛-엑셀70\CD-ROM문제\따라하기 문제&amp;그림\MyHTML01.htm"</definedName>
    <definedName name="HTML1_2" hidden="1">1</definedName>
    <definedName name="HTML1_3" hidden="1">"엑셀 프로젝트"</definedName>
    <definedName name="HTML1_4" hidden="1">"인터넷 어시스턴트"</definedName>
    <definedName name="HTML1_5" hidden="1">"엑셀 워크시트를 HTML문서로 변환한다. 이 적업은 &lt;한빛 미디어&gt; 책에서만 가능하며, [어린왕자]만의 독특한 아이디어 이다."</definedName>
    <definedName name="HTML1_6" hidden="1">1</definedName>
    <definedName name="HTML1_7" hidden="1">1</definedName>
    <definedName name="HTML1_8" hidden="1">"97-10-09"</definedName>
    <definedName name="HTML1_9" hidden="1">"김종완/어린왕자"</definedName>
    <definedName name="HTMLCount" hidden="1">1</definedName>
    <definedName name="HTR" localSheetId="5" hidden="1">{#N/A,#N/A,FALSE,"이태원철근"}</definedName>
    <definedName name="HTR" hidden="1">{#N/A,#N/A,FALSE,"이태원철근"}</definedName>
    <definedName name="ILLIL" localSheetId="5" hidden="1">{#N/A,#N/A,FALSE,"2~8번"}</definedName>
    <definedName name="ILLIL" hidden="1">{#N/A,#N/A,FALSE,"2~8번"}</definedName>
    <definedName name="ILULILI" localSheetId="5" hidden="1">{#N/A,#N/A,FALSE,"단가표지"}</definedName>
    <definedName name="ILULILI" hidden="1">{#N/A,#N/A,FALSE,"단가표지"}</definedName>
    <definedName name="j" hidden="1">#REF!</definedName>
    <definedName name="jhjg" localSheetId="5" hidden="1">{#N/A,#N/A,FALSE,"조골재"}</definedName>
    <definedName name="jhjg" hidden="1">{#N/A,#N/A,FALSE,"조골재"}</definedName>
    <definedName name="jhjh" localSheetId="5" hidden="1">{#N/A,#N/A,FALSE,"표지목차"}</definedName>
    <definedName name="jhjh" hidden="1">{#N/A,#N/A,FALSE,"표지목차"}</definedName>
    <definedName name="jhjhjh" hidden="1">#REF!</definedName>
    <definedName name="JJJ" hidden="1">#REF!</definedName>
    <definedName name="JK" localSheetId="5" hidden="1">{#N/A,#N/A,FALSE,"현장 NCR 분석";#N/A,#N/A,FALSE,"현장품질감사";#N/A,#N/A,FALSE,"현장품질감사"}</definedName>
    <definedName name="JK" hidden="1">{#N/A,#N/A,FALSE,"현장 NCR 분석";#N/A,#N/A,FALSE,"현장품질감사";#N/A,#N/A,FALSE,"현장품질감사"}</definedName>
    <definedName name="JOON4" localSheetId="5" hidden="1">{#N/A,#N/A,FALSE,"현장 NCR 분석";#N/A,#N/A,FALSE,"현장품질감사";#N/A,#N/A,FALSE,"현장품질감사"}</definedName>
    <definedName name="JOON4" hidden="1">{#N/A,#N/A,FALSE,"현장 NCR 분석";#N/A,#N/A,FALSE,"현장품질감사";#N/A,#N/A,FALSE,"현장품질감사"}</definedName>
    <definedName name="juju" hidden="1">#REF!</definedName>
    <definedName name="jytrtysr" localSheetId="5" hidden="1">{#N/A,#N/A,FALSE,"조골재"}</definedName>
    <definedName name="jytrtysr" hidden="1">{#N/A,#N/A,FALSE,"조골재"}</definedName>
    <definedName name="kjfds" localSheetId="5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kjfds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kpqeiwri" hidden="1">#REF!</definedName>
    <definedName name="ksk" hidden="1">#REF!</definedName>
    <definedName name="ktf" hidden="1">#REF!</definedName>
    <definedName name="kty" hidden="1">#REF!</definedName>
    <definedName name="kytjnjr" localSheetId="5" hidden="1">{#N/A,#N/A,FALSE,"토공2"}</definedName>
    <definedName name="kytjnjr" hidden="1">{#N/A,#N/A,FALSE,"토공2"}</definedName>
    <definedName name="LKJO" localSheetId="5" hidden="1">{#N/A,#N/A,FALSE,"혼합골재"}</definedName>
    <definedName name="LKJO" hidden="1">{#N/A,#N/A,FALSE,"혼합골재"}</definedName>
    <definedName name="lll" hidden="1">#REF!</definedName>
    <definedName name="name_one" hidden="1">#REF!</definedName>
    <definedName name="name_three" hidden="1">#REF!</definedName>
    <definedName name="name_two" hidden="1">#REF!</definedName>
    <definedName name="NF" localSheetId="5" hidden="1">{#N/A,#N/A,FALSE,"표지목차"}</definedName>
    <definedName name="NF" hidden="1">{#N/A,#N/A,FALSE,"표지목차"}</definedName>
    <definedName name="nnhnhd" hidden="1">#REF!</definedName>
    <definedName name="NS" hidden="1">#REF!</definedName>
    <definedName name="oiy" localSheetId="5" hidden="1">{#N/A,#N/A,FALSE,"포장2"}</definedName>
    <definedName name="oiy" hidden="1">{#N/A,#N/A,FALSE,"포장2"}</definedName>
    <definedName name="old예산" localSheetId="5" hidden="1">{#N/A,#N/A,TRUE,"손익보고"}</definedName>
    <definedName name="old예산" hidden="1">{#N/A,#N/A,TRUE,"손익보고"}</definedName>
    <definedName name="ONP" hidden="1">#REF!</definedName>
    <definedName name="ooo" hidden="1">#REF!</definedName>
    <definedName name="ooooo" hidden="1">#REF!</definedName>
    <definedName name="ORDER1" hidden="1">255</definedName>
    <definedName name="ORDER2" hidden="1">255</definedName>
    <definedName name="owoel" hidden="1">#REF!</definedName>
    <definedName name="piiuer" hidden="1">#REF!</definedName>
    <definedName name="POI" hidden="1">#REF!</definedName>
    <definedName name="popo" hidden="1">#REF!</definedName>
    <definedName name="pppppo" hidden="1">#REF!</definedName>
    <definedName name="ppppppp" hidden="1">#REF!</definedName>
    <definedName name="_xlnm.Print_Area" localSheetId="3">기계경비!$A$1:$AD$113</definedName>
    <definedName name="_xlnm.Print_Area" localSheetId="4">'기계경비적용기준(하반기적용)'!$A$1:$Z$31</definedName>
    <definedName name="_xlnm.Print_Area" localSheetId="5">'노임단가(하반기변경)'!$B$1:$BC$48</definedName>
    <definedName name="_xlnm.Print_Area" localSheetId="0">산출근거!$A$1:$AC$159</definedName>
    <definedName name="_xlnm.Print_Area" localSheetId="1">일위대가목록!$A$1:$I$7</definedName>
    <definedName name="_xlnm.Print_Area" localSheetId="2">일위대가표!$A$1:$M$66</definedName>
    <definedName name="_xlnm.Print_Titles" localSheetId="5">'노임단가(하반기변경)'!$1:$3</definedName>
    <definedName name="psie" hidden="1">#REF!</definedName>
    <definedName name="Q3WEE" localSheetId="5" hidden="1">{#N/A,#N/A,FALSE,"조골재"}</definedName>
    <definedName name="Q3WEE" hidden="1">{#N/A,#N/A,FALSE,"조골재"}</definedName>
    <definedName name="qor" hidden="1">[10]실행철강하도!$A$1:$A$4</definedName>
    <definedName name="QQQQQQQQQQQQQQ" hidden="1">[11]날개벽수량표!#REF!</definedName>
    <definedName name="qw" localSheetId="5" hidden="1">{#N/A,#N/A,FALSE,"단가표지"}</definedName>
    <definedName name="qw" hidden="1">{#N/A,#N/A,FALSE,"단가표지"}</definedName>
    <definedName name="QWER" localSheetId="5" hidden="1">{#N/A,#N/A,FALSE,"이태원철근"}</definedName>
    <definedName name="QWER" hidden="1">{#N/A,#N/A,FALSE,"이태원철근"}</definedName>
    <definedName name="QWERQWER" hidden="1">#REF!</definedName>
    <definedName name="QWERT" hidden="1">#REF!</definedName>
    <definedName name="rarasfsda" localSheetId="5" hidden="1">{#N/A,#N/A,FALSE,"이정표"}</definedName>
    <definedName name="rarasfsda" hidden="1">{#N/A,#N/A,FALSE,"이정표"}</definedName>
    <definedName name="rasfsafsafdsa" localSheetId="5" hidden="1">{#N/A,#N/A,FALSE,"조골재"}</definedName>
    <definedName name="rasfsafsafdsa" hidden="1">{#N/A,#N/A,FALSE,"조골재"}</definedName>
    <definedName name="rererere" hidden="1">#REF!</definedName>
    <definedName name="rfaag" localSheetId="5" hidden="1">{#N/A,#N/A,FALSE,"전열산출서"}</definedName>
    <definedName name="rfaag" hidden="1">{#N/A,#N/A,FALSE,"전열산출서"}</definedName>
    <definedName name="RFYIFIOYGOPIO" hidden="1">#REF!</definedName>
    <definedName name="rks" localSheetId="5" hidden="1">{#N/A,#N/A,FALSE,"구조2"}</definedName>
    <definedName name="rks" hidden="1">{#N/A,#N/A,FALSE,"구조2"}</definedName>
    <definedName name="rksk" localSheetId="5" hidden="1">{#N/A,#N/A,FALSE,"배수1"}</definedName>
    <definedName name="rksk" hidden="1">{#N/A,#N/A,FALSE,"배수1"}</definedName>
    <definedName name="rkss" localSheetId="5" hidden="1">{#N/A,#N/A,FALSE,"부대1"}</definedName>
    <definedName name="rkss" hidden="1">{#N/A,#N/A,FALSE,"부대1"}</definedName>
    <definedName name="rksss" localSheetId="5" hidden="1">{#N/A,#N/A,FALSE,"부대2"}</definedName>
    <definedName name="rksss" hidden="1">{#N/A,#N/A,FALSE,"부대2"}</definedName>
    <definedName name="rkssss" localSheetId="5" hidden="1">{#N/A,#N/A,FALSE,"속도"}</definedName>
    <definedName name="rkssss" hidden="1">{#N/A,#N/A,FALSE,"속도"}</definedName>
    <definedName name="rladudtjr" localSheetId="5" hidden="1">{#N/A,#N/A,FALSE,"전력간선"}</definedName>
    <definedName name="rladudtjr" hidden="1">{#N/A,#N/A,FALSE,"전력간선"}</definedName>
    <definedName name="ro" localSheetId="5" hidden="1">{#N/A,#N/A,FALSE,"2~8번"}</definedName>
    <definedName name="ro" hidden="1">{#N/A,#N/A,FALSE,"2~8번"}</definedName>
    <definedName name="rr" hidden="1">#REF!</definedName>
    <definedName name="rrr" hidden="1">#REF!</definedName>
    <definedName name="rrrrrrrrrrrrrrrrrrrr" hidden="1">#REF!</definedName>
    <definedName name="rsaraf" localSheetId="5" hidden="1">{#N/A,#N/A,FALSE,"운반시간"}</definedName>
    <definedName name="rsaraf" hidden="1">{#N/A,#N/A,FALSE,"운반시간"}</definedName>
    <definedName name="rtrtr" hidden="1">#REF!</definedName>
    <definedName name="RTV" localSheetId="5" hidden="1">{#N/A,#N/A,FALSE,"표지목차"}</definedName>
    <definedName name="RTV" hidden="1">{#N/A,#N/A,FALSE,"표지목차"}</definedName>
    <definedName name="rwe6vtd" localSheetId="5" hidden="1">{#N/A,#N/A,FALSE,"표지목차"}</definedName>
    <definedName name="rwe6vtd" hidden="1">{#N/A,#N/A,FALSE,"표지목차"}</definedName>
    <definedName name="ryescerfwe" localSheetId="5" hidden="1">{#N/A,#N/A,FALSE,"부대2"}</definedName>
    <definedName name="ryescerfwe" hidden="1">{#N/A,#N/A,FALSE,"부대2"}</definedName>
    <definedName name="r견적" localSheetId="5" hidden="1">{#N/A,#N/A,FALSE,"월공사비집계표양식 (7)";#N/A,#N/A,FALSE,"월공사비집계표양식 (7)"}</definedName>
    <definedName name="r견적" hidden="1">{#N/A,#N/A,FALSE,"월공사비집계표양식 (7)";#N/A,#N/A,FALSE,"월공사비집계표양식 (7)"}</definedName>
    <definedName name="SAPBEXdnldView" hidden="1">"41JLQUL0YNPVK3OX98UIGJGNP"</definedName>
    <definedName name="SAPBEXsysID" hidden="1">"BWP"</definedName>
    <definedName name="SDCFG\" localSheetId="5" hidden="1">{#N/A,#N/A,FALSE,"운반시간"}</definedName>
    <definedName name="SDCFG\" hidden="1">{#N/A,#N/A,FALSE,"운반시간"}</definedName>
    <definedName name="SDF" localSheetId="5" hidden="1">{#N/A,#N/A,FALSE,"혼합골재"}</definedName>
    <definedName name="SDF" hidden="1">{#N/A,#N/A,FALSE,"혼합골재"}</definedName>
    <definedName name="sdg" hidden="1">#REF!</definedName>
    <definedName name="SDGAS" hidden="1">#REF!</definedName>
    <definedName name="SDRE" localSheetId="5" hidden="1">{#N/A,#N/A,FALSE,"골재소요량";#N/A,#N/A,FALSE,"골재소요량"}</definedName>
    <definedName name="SDRE" hidden="1">{#N/A,#N/A,FALSE,"골재소요량";#N/A,#N/A,FALSE,"골재소요량"}</definedName>
    <definedName name="SDRTHST" hidden="1">#REF!</definedName>
    <definedName name="SDS" localSheetId="5" hidden="1">{#N/A,#N/A,FALSE,"2~8번"}</definedName>
    <definedName name="SDS" hidden="1">{#N/A,#N/A,FALSE,"2~8번"}</definedName>
    <definedName name="sdsdsds" hidden="1">#REF!</definedName>
    <definedName name="sdwf4rge" localSheetId="5" hidden="1">{#N/A,#N/A,FALSE,"운반시간"}</definedName>
    <definedName name="sdwf4rge" hidden="1">{#N/A,#N/A,FALSE,"운반시간"}</definedName>
    <definedName name="SERVICE" localSheetId="5" hidden="1">{#N/A,#N/A,FALSE,"이태원철근"}</definedName>
    <definedName name="SERVICE" hidden="1">{#N/A,#N/A,FALSE,"이태원철근"}</definedName>
    <definedName name="sgfsdfe" hidden="1">#REF!</definedName>
    <definedName name="sheet" localSheetId="5" hidden="1">{#N/A,#N/A,FALSE,"골재소요량";#N/A,#N/A,FALSE,"골재소요량"}</definedName>
    <definedName name="sheet" hidden="1">{#N/A,#N/A,FALSE,"골재소요량";#N/A,#N/A,FALSE,"골재소요량"}</definedName>
    <definedName name="skdfsk" hidden="1">#REF!</definedName>
    <definedName name="sodur" localSheetId="5" hidden="1">{#N/A,#N/A,TRUE,"손익보고"}</definedName>
    <definedName name="sodur" hidden="1">{#N/A,#N/A,TRUE,"손익보고"}</definedName>
    <definedName name="sortt" hidden="1">#REF!</definedName>
    <definedName name="ss" hidden="1">#REF!</definedName>
    <definedName name="swsw" hidden="1">#REF!</definedName>
    <definedName name="T4ER" localSheetId="5" hidden="1">{#N/A,#N/A,FALSE,"조골재"}</definedName>
    <definedName name="T4ER" hidden="1">{#N/A,#N/A,FALSE,"조골재"}</definedName>
    <definedName name="TBTY" localSheetId="5" hidden="1">{#N/A,#N/A,FALSE,"2~8번"}</definedName>
    <definedName name="TBTY" hidden="1">{#N/A,#N/A,FALSE,"2~8번"}</definedName>
    <definedName name="tg" hidden="1">#REF!</definedName>
    <definedName name="tr" hidden="1">#REF!</definedName>
    <definedName name="TRBY" localSheetId="5" hidden="1">{#N/A,#N/A,FALSE,"혼합골재"}</definedName>
    <definedName name="TRBY" hidden="1">{#N/A,#N/A,FALSE,"혼합골재"}</definedName>
    <definedName name="TRTRTR" localSheetId="5" hidden="1">{#N/A,#N/A,FALSE,"운반시간"}</definedName>
    <definedName name="TRTRTR" hidden="1">{#N/A,#N/A,FALSE,"운반시간"}</definedName>
    <definedName name="trtrtrtrtr" hidden="1">#REF!</definedName>
    <definedName name="TTT" hidden="1">#REF!</definedName>
    <definedName name="tttq" hidden="1">#REF!</definedName>
    <definedName name="tttttt" hidden="1">#REF!</definedName>
    <definedName name="TYRY" hidden="1">#REF!</definedName>
    <definedName name="tyt" hidden="1">#REF!</definedName>
    <definedName name="tytju4tewete" localSheetId="5" hidden="1">{#N/A,#N/A,FALSE,"속도"}</definedName>
    <definedName name="tytju4tewete" hidden="1">{#N/A,#N/A,FALSE,"속도"}</definedName>
    <definedName name="UUKYIK" localSheetId="5" hidden="1">{#N/A,#N/A,FALSE,"조골재"}</definedName>
    <definedName name="UUKYIK" hidden="1">{#N/A,#N/A,FALSE,"조골재"}</definedName>
    <definedName name="uuu" hidden="1">#REF!</definedName>
    <definedName name="uyjesc" localSheetId="5" hidden="1">{#N/A,#N/A,FALSE,"포장1";#N/A,#N/A,FALSE,"포장1"}</definedName>
    <definedName name="uyjesc" hidden="1">{#N/A,#N/A,FALSE,"포장1";#N/A,#N/A,FALSE,"포장1"}</definedName>
    <definedName name="VBN" localSheetId="5" hidden="1">{#N/A,#N/A,FALSE,"이태원철근"}</definedName>
    <definedName name="VBN" hidden="1">{#N/A,#N/A,FALSE,"이태원철근"}</definedName>
    <definedName name="vcc" localSheetId="5" hidden="1">{#N/A,#N/A,FALSE,"구조1"}</definedName>
    <definedName name="vcc" hidden="1">{#N/A,#N/A,FALSE,"구조1"}</definedName>
    <definedName name="VHFG" hidden="1">#REF!</definedName>
    <definedName name="VpRLANF" localSheetId="5" hidden="1">{#N/A,#N/A,FALSE,"부대2"}</definedName>
    <definedName name="VpRLANF" hidden="1">{#N/A,#N/A,FALSE,"부대2"}</definedName>
    <definedName name="vwat" localSheetId="5" hidden="1">{#N/A,#N/A,FALSE,"운반시간"}</definedName>
    <definedName name="vwat" hidden="1">{#N/A,#N/A,FALSE,"운반시간"}</definedName>
    <definedName name="W33W33W" localSheetId="5" hidden="1">{#N/A,#N/A,FALSE,"골재소요량";#N/A,#N/A,FALSE,"골재소요량"}</definedName>
    <definedName name="W33W33W" hidden="1">{#N/A,#N/A,FALSE,"골재소요량";#N/A,#N/A,FALSE,"골재소요량"}</definedName>
    <definedName name="wer" localSheetId="5" hidden="1">{#N/A,#N/A,FALSE,"골재소요량";#N/A,#N/A,FALSE,"골재소요량"}</definedName>
    <definedName name="wer" hidden="1">{#N/A,#N/A,FALSE,"골재소요량";#N/A,#N/A,FALSE,"골재소요량"}</definedName>
    <definedName name="WERWVQ5R" localSheetId="5" hidden="1">{#N/A,#N/A,FALSE,"조골재"}</definedName>
    <definedName name="WERWVQ5R" hidden="1">{#N/A,#N/A,FALSE,"조골재"}</definedName>
    <definedName name="WEVRW" localSheetId="5" hidden="1">{#N/A,#N/A,FALSE,"골재소요량";#N/A,#N/A,FALSE,"골재소요량"}</definedName>
    <definedName name="WEVRW" hidden="1">{#N/A,#N/A,FALSE,"골재소요량";#N/A,#N/A,FALSE,"골재소요량"}</definedName>
    <definedName name="wm.조골재1" localSheetId="5" hidden="1">{#N/A,#N/A,FALSE,"조골재"}</definedName>
    <definedName name="wm.조골재1" hidden="1">{#N/A,#N/A,FALSE,"조골재"}</definedName>
    <definedName name="woogi" hidden="1">#REF!</definedName>
    <definedName name="woogi2" hidden="1">#REF!</definedName>
    <definedName name="wrn.2번." localSheetId="5" hidden="1">{#N/A,#N/A,FALSE,"2~8번"}</definedName>
    <definedName name="wrn.2번." hidden="1">{#N/A,#N/A,FALSE,"2~8번"}</definedName>
    <definedName name="wrn.97년._.사업계획._.및._.예산지침." localSheetId="5" hidden="1">{#N/A,#N/A,TRUE,"1";#N/A,#N/A,TRUE,"2";#N/A,#N/A,TRUE,"3";#N/A,#N/A,TRUE,"4";#N/A,#N/A,TRUE,"5";#N/A,#N/A,TRUE,"6";#N/A,#N/A,TRUE,"7"}</definedName>
    <definedName name="wrn.97년._.사업계획._.및._.예산지침." hidden="1">{#N/A,#N/A,TRUE,"1";#N/A,#N/A,TRUE,"2";#N/A,#N/A,TRUE,"3";#N/A,#N/A,TRUE,"4";#N/A,#N/A,TRUE,"5";#N/A,#N/A,TRUE,"6";#N/A,#N/A,TRUE,"7"}</definedName>
    <definedName name="wrn.ac30prn." localSheetId="5" hidden="1">{#N/A,#N/A,FALSE,"별표20 ";#N/A,#N/A,FALSE,"부표";#N/A,#N/A,FALSE,"품셈내역";#N/A,#N/A,FALSE,"품셈집계";#N/A,#N/A,FALSE,"내역서";#N/A,#N/A,FALSE,"집계표";#N/A,#N/A,FALSE,"표지";#N/A,#N/A,FALSE,"별표총괄표"}</definedName>
    <definedName name="wrn.ac30prn." hidden="1">{#N/A,#N/A,FALSE,"별표20 ";#N/A,#N/A,FALSE,"부표";#N/A,#N/A,FALSE,"품셈내역";#N/A,#N/A,FALSE,"품셈집계";#N/A,#N/A,FALSE,"내역서";#N/A,#N/A,FALSE,"집계표";#N/A,#N/A,FALSE,"표지";#N/A,#N/A,FALSE,"별표총괄표"}</definedName>
    <definedName name="wrn.test1." localSheetId="5" hidden="1">{#N/A,#N/A,FALSE,"명세표"}</definedName>
    <definedName name="wrn.test1." hidden="1">{#N/A,#N/A,FALSE,"명세표"}</definedName>
    <definedName name="wrn.건물기초." localSheetId="5" hidden="1">{#N/A,#N/A,FALSE,"집계";#N/A,#N/A,FALSE,"표지";#N/A,#N/A,FALSE,"터빈집계";#N/A,#N/A,FALSE,"터빈내역";#N/A,#N/A,FALSE,"주제어집계";#N/A,#N/A,FALSE,"주제어내역";#N/A,#N/A,FALSE,"보일러집계";#N/A,#N/A,FALSE,"보일러내역";#N/A,#N/A,FALSE,"별표19";#N/A,#N/A,FALSE,"정산신규품";#N/A,#N/A,FALSE,"신규별표";#N/A,#N/A,FALSE,"골재 ";#N/A,#N/A,FALSE,"운반비"}</definedName>
    <definedName name="wrn.건물기초." hidden="1">{#N/A,#N/A,FALSE,"집계";#N/A,#N/A,FALSE,"표지";#N/A,#N/A,FALSE,"터빈집계";#N/A,#N/A,FALSE,"터빈내역";#N/A,#N/A,FALSE,"주제어집계";#N/A,#N/A,FALSE,"주제어내역";#N/A,#N/A,FALSE,"보일러집계";#N/A,#N/A,FALSE,"보일러내역";#N/A,#N/A,FALSE,"별표19";#N/A,#N/A,FALSE,"정산신규품";#N/A,#N/A,FALSE,"신규별표";#N/A,#N/A,FALSE,"골재 ";#N/A,#N/A,FALSE,"운반비"}</definedName>
    <definedName name="wrn.건설기계사업소._.상반기보고." localSheetId="5" hidden="1">{#N/A,#N/A,FALSE,"사업총괄";#N/A,#N/A,FALSE,"장비사업";#N/A,#N/A,FALSE,"철구사업";#N/A,#N/A,FALSE,"준설사업"}</definedName>
    <definedName name="wrn.건설기계사업소._.상반기보고." hidden="1">{#N/A,#N/A,FALSE,"사업총괄";#N/A,#N/A,FALSE,"장비사업";#N/A,#N/A,FALSE,"철구사업";#N/A,#N/A,FALSE,"준설사업"}</definedName>
    <definedName name="wrn.골재소요량." localSheetId="5" hidden="1">{#N/A,#N/A,FALSE,"골재소요량";#N/A,#N/A,FALSE,"골재소요량"}</definedName>
    <definedName name="wrn.골재소요량." hidden="1">{#N/A,#N/A,FALSE,"골재소요량";#N/A,#N/A,FALSE,"골재소요량"}</definedName>
    <definedName name="wrn.교육청." localSheetId="5" hidden="1">{#N/A,#N/A,FALSE,"전력간선"}</definedName>
    <definedName name="wrn.교육청." hidden="1">{#N/A,#N/A,FALSE,"전력간선"}</definedName>
    <definedName name="wrn.구조2." localSheetId="5" hidden="1">{#N/A,#N/A,FALSE,"구조2"}</definedName>
    <definedName name="wrn.구조2." hidden="1">{#N/A,#N/A,FALSE,"구조2"}</definedName>
    <definedName name="wrn.기초2" localSheetId="5" hidden="1">{#N/A,#N/A,FALSE,"집계";#N/A,#N/A,FALSE,"표지";#N/A,#N/A,FALSE,"터빈집계";#N/A,#N/A,FALSE,"터빈내역";#N/A,#N/A,FALSE,"주제어집계";#N/A,#N/A,FALSE,"주제어내역";#N/A,#N/A,FALSE,"보일러집계";#N/A,#N/A,FALSE,"보일러내역";#N/A,#N/A,FALSE,"별표19";#N/A,#N/A,FALSE,"정산신규품";#N/A,#N/A,FALSE,"신규별표";#N/A,#N/A,FALSE,"골재 ";#N/A,#N/A,FALSE,"운반비"}</definedName>
    <definedName name="wrn.기초2" hidden="1">{#N/A,#N/A,FALSE,"집계";#N/A,#N/A,FALSE,"표지";#N/A,#N/A,FALSE,"터빈집계";#N/A,#N/A,FALSE,"터빈내역";#N/A,#N/A,FALSE,"주제어집계";#N/A,#N/A,FALSE,"주제어내역";#N/A,#N/A,FALSE,"보일러집계";#N/A,#N/A,FALSE,"보일러내역";#N/A,#N/A,FALSE,"별표19";#N/A,#N/A,FALSE,"정산신규품";#N/A,#N/A,FALSE,"신규별표";#N/A,#N/A,FALSE,"골재 ";#N/A,#N/A,FALSE,"운반비"}</definedName>
    <definedName name="wrn.단가산출서." localSheetId="5" hidden="1">{#N/A,#N/A,TRUE,"단가";#N/A,#N/A,TRUE,"말뚝자재비";#N/A,#N/A,TRUE,"말뚝이음(전기용접)";#N/A,#N/A,TRUE,"말뚝두부 보강 (전기용접)";#N/A,#N/A,TRUE,"방음벽기초말뚝두부 보강";#N/A,#N/A,TRUE,"화명1항타비";#N/A,#N/A,TRUE,"화명5항타비";#N/A,#N/A,TRUE,"화명7항타비";#N/A,#N/A,TRUE,"화명3항타비";#N/A,#N/A,TRUE,"화명6항타비";#N/A,#N/A,TRUE,"화명8항타비";#N/A,#N/A,TRUE,"서제항타비";#N/A,#N/A,TRUE,"의성항타비";#N/A,#N/A,TRUE,"방음벽D=609.6항타비";#N/A,#N/A,TRUE,"방음벽D=406.4항타비"}</definedName>
    <definedName name="wrn.단가산출서." hidden="1">{#N/A,#N/A,TRUE,"단가";#N/A,#N/A,TRUE,"말뚝자재비";#N/A,#N/A,TRUE,"말뚝이음(전기용접)";#N/A,#N/A,TRUE,"말뚝두부 보강 (전기용접)";#N/A,#N/A,TRUE,"방음벽기초말뚝두부 보강";#N/A,#N/A,TRUE,"화명1항타비";#N/A,#N/A,TRUE,"화명5항타비";#N/A,#N/A,TRUE,"화명7항타비";#N/A,#N/A,TRUE,"화명3항타비";#N/A,#N/A,TRUE,"화명6항타비";#N/A,#N/A,TRUE,"화명8항타비";#N/A,#N/A,TRUE,"서제항타비";#N/A,#N/A,TRUE,"의성항타비";#N/A,#N/A,TRUE,"방음벽D=609.6항타비";#N/A,#N/A,TRUE,"방음벽D=406.4항타비"}</definedName>
    <definedName name="wrn.단가표지." localSheetId="5" hidden="1">{#N/A,#N/A,FALSE,"단가표지"}</definedName>
    <definedName name="wrn.단가표지." hidden="1">{#N/A,#N/A,FALSE,"단가표지"}</definedName>
    <definedName name="wrn.ㅁㅁㅁ." localSheetId="5" hidden="1">{#N/A,#N/A,FALSE,"월공사비집계표양식 (7)";#N/A,#N/A,FALSE,"월공사비집계표양식 (7)"}</definedName>
    <definedName name="wrn.ㅁㅁㅁ." hidden="1">{#N/A,#N/A,FALSE,"월공사비집계표양식 (7)";#N/A,#N/A,FALSE,"월공사비집계표양식 (7)"}</definedName>
    <definedName name="wrn.배수1." localSheetId="5" hidden="1">{#N/A,#N/A,FALSE,"배수1"}</definedName>
    <definedName name="wrn.배수1." hidden="1">{#N/A,#N/A,FALSE,"배수1"}</definedName>
    <definedName name="wrn.배수2." localSheetId="5" hidden="1">{#N/A,#N/A,FALSE,"배수2"}</definedName>
    <definedName name="wrn.배수2." hidden="1">{#N/A,#N/A,FALSE,"배수2"}</definedName>
    <definedName name="wrn.변경예산." localSheetId="5" hidden="1">{#N/A,#N/A,FALSE,"변경관리예산";#N/A,#N/A,FALSE,"변경장비예산";#N/A,#N/A,FALSE,"변경준설예산";#N/A,#N/A,FALSE,"변경철구예산"}</definedName>
    <definedName name="wrn.변경예산." hidden="1">{#N/A,#N/A,FALSE,"변경관리예산";#N/A,#N/A,FALSE,"변경장비예산";#N/A,#N/A,FALSE,"변경준설예산";#N/A,#N/A,FALSE,"변경철구예산"}</definedName>
    <definedName name="wrn.부대1." localSheetId="5" hidden="1">{#N/A,#N/A,FALSE,"부대1"}</definedName>
    <definedName name="wrn.부대1." hidden="1">{#N/A,#N/A,FALSE,"부대1"}</definedName>
    <definedName name="wrn.부대2." localSheetId="5" hidden="1">{#N/A,#N/A,FALSE,"부대2"}</definedName>
    <definedName name="wrn.부대2." hidden="1">{#N/A,#N/A,FALSE,"부대2"}</definedName>
    <definedName name="wrn.부산주경기장." localSheetId="5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wrn.부산주경기장.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wrn.사업현황." localSheetId="5" hidden="1">{#N/A,#N/A,FALSE,"표지";#N/A,#N/A,FALSE,"조직표";#N/A,#N/A,FALSE,"정직원인원";#N/A,#N/A,FALSE,"사업계획";#N/A,#N/A,FALSE,"부동산";#N/A,#N/A,FALSE,"장비현황";#N/A,#N/A,FALSE,"장비가동";#N/A,#N/A,FALSE,"매각장비";#N/A,#N/A,FALSE,"철구제작";#N/A,#N/A,FALSE,"철구수주";#N/A,#N/A,FALSE,"철구시설";#N/A,#N/A,FALSE,"준설장비";#N/A,#N/A,FALSE,"준설수량";#N/A,#N/A,FALSE,"골재인원";#N/A,#N/A,FALSE,"골재손익";#N/A,#N/A,FALSE,"노조현황"}</definedName>
    <definedName name="wrn.사업현황." hidden="1">{#N/A,#N/A,FALSE,"표지";#N/A,#N/A,FALSE,"조직표";#N/A,#N/A,FALSE,"정직원인원";#N/A,#N/A,FALSE,"사업계획";#N/A,#N/A,FALSE,"부동산";#N/A,#N/A,FALSE,"장비현황";#N/A,#N/A,FALSE,"장비가동";#N/A,#N/A,FALSE,"매각장비";#N/A,#N/A,FALSE,"철구제작";#N/A,#N/A,FALSE,"철구수주";#N/A,#N/A,FALSE,"철구시설";#N/A,#N/A,FALSE,"준설장비";#N/A,#N/A,FALSE,"준설수량";#N/A,#N/A,FALSE,"골재인원";#N/A,#N/A,FALSE,"골재손익";#N/A,#N/A,FALSE,"노조현황"}</definedName>
    <definedName name="wrn.속도." localSheetId="5" hidden="1">{#N/A,#N/A,FALSE,"속도"}</definedName>
    <definedName name="wrn.속도." hidden="1">{#N/A,#N/A,FALSE,"속도"}</definedName>
    <definedName name="wrn.손익._.보고." localSheetId="5" hidden="1">{#N/A,#N/A,TRUE,"손익보고"}</definedName>
    <definedName name="wrn.손익._.보고." hidden="1">{#N/A,#N/A,TRUE,"손익보고"}</definedName>
    <definedName name="wrn.송변전공종단가." localSheetId="5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wrn.송변전공종단가.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wrn.수." localSheetId="5" hidden="1">{#N/A,"수불부",FALSE,"사급자재수불서";#N/A,"수불부",FALSE,"사급자재수불서"}</definedName>
    <definedName name="wrn.수." hidden="1">{#N/A,"수불부",FALSE,"사급자재수불서";#N/A,"수불부",FALSE,"사급자재수불서"}</definedName>
    <definedName name="wrn.업체별._.견적공사명." localSheetId="5" hidden="1">{"SJ - 기본 보기",#N/A,FALSE,"공사별 외주견적"}</definedName>
    <definedName name="wrn.업체별._.견적공사명." hidden="1">{"SJ - 기본 보기",#N/A,FALSE,"공사별 외주견적"}</definedName>
    <definedName name="wrn.연동제." localSheetId="5" hidden="1">{#N/A,#N/A,TRUE,"총괄"}</definedName>
    <definedName name="wrn.연동제." hidden="1">{#N/A,#N/A,TRUE,"총괄"}</definedName>
    <definedName name="wrn.예상손익." localSheetId="5" hidden="1">{#N/A,#N/A,FALSE,"예상손익";#N/A,#N/A,FALSE,"관리분석";#N/A,#N/A,FALSE,"장비분석";#N/A,#N/A,FALSE,"준설분석";#N/A,#N/A,FALSE,"철구분석"}</definedName>
    <definedName name="wrn.예상손익." hidden="1">{#N/A,#N/A,FALSE,"예상손익";#N/A,#N/A,FALSE,"관리분석";#N/A,#N/A,FALSE,"장비분석";#N/A,#N/A,FALSE,"준설분석";#N/A,#N/A,FALSE,"철구분석"}</definedName>
    <definedName name="wrn.운반시간." localSheetId="5" hidden="1">{#N/A,#N/A,FALSE,"운반시간"}</definedName>
    <definedName name="wrn.운반시간." hidden="1">{#N/A,#N/A,FALSE,"운반시간"}</definedName>
    <definedName name="wrn.이정표." localSheetId="5" hidden="1">{#N/A,#N/A,FALSE,"이정표"}</definedName>
    <definedName name="wrn.이정표." hidden="1">{#N/A,#N/A,FALSE,"이정표"}</definedName>
    <definedName name="wrn.이태원._.철근." localSheetId="5" hidden="1">{#N/A,#N/A,FALSE,"이태원철근"}</definedName>
    <definedName name="wrn.이태원._.철근." hidden="1">{#N/A,#N/A,FALSE,"이태원철근"}</definedName>
    <definedName name="wrn.일위대가." localSheetId="5" hidden="1">{#N/A,#N/A,TRUE,"대가1"}</definedName>
    <definedName name="wrn.일위대가." hidden="1">{#N/A,#N/A,TRUE,"대가1"}</definedName>
    <definedName name="wrn.전열선출서." localSheetId="5" hidden="1">{#N/A,#N/A,FALSE,"전열산출서"}</definedName>
    <definedName name="wrn.전열선출서." hidden="1">{#N/A,#N/A,FALSE,"전열산출서"}</definedName>
    <definedName name="wrn.조골재." localSheetId="5" hidden="1">{#N/A,#N/A,FALSE,"조골재"}</definedName>
    <definedName name="wrn.조골재." hidden="1">{#N/A,#N/A,FALSE,"조골재"}</definedName>
    <definedName name="wrn.지수1." localSheetId="5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wrn.지수1.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wrn.철골집계표._.5칸." localSheetId="5" hidden="1">{#N/A,#N/A,FALSE,"Sheet1"}</definedName>
    <definedName name="wrn.철골집계표._.5칸." hidden="1">{#N/A,#N/A,FALSE,"Sheet1"}</definedName>
    <definedName name="wrn.토공1." localSheetId="5" hidden="1">{#N/A,#N/A,FALSE,"구조1"}</definedName>
    <definedName name="wrn.토공1." hidden="1">{#N/A,#N/A,FALSE,"구조1"}</definedName>
    <definedName name="wrn.토공2." localSheetId="5" hidden="1">{#N/A,#N/A,FALSE,"토공2"}</definedName>
    <definedName name="wrn.토공2." hidden="1">{#N/A,#N/A,FALSE,"토공2"}</definedName>
    <definedName name="wrn.포장1." localSheetId="5" hidden="1">{#N/A,#N/A,FALSE,"포장1";#N/A,#N/A,FALSE,"포장1"}</definedName>
    <definedName name="wrn.포장1." hidden="1">{#N/A,#N/A,FALSE,"포장1";#N/A,#N/A,FALSE,"포장1"}</definedName>
    <definedName name="wrn.포장2." localSheetId="5" hidden="1">{#N/A,#N/A,FALSE,"포장2"}</definedName>
    <definedName name="wrn.포장2." hidden="1">{#N/A,#N/A,FALSE,"포장2"}</definedName>
    <definedName name="wrn.포장단가." localSheetId="5" hidden="1">{#N/A,#N/A,FALSE,"포장단가"}</definedName>
    <definedName name="wrn.포장단가." hidden="1">{#N/A,#N/A,FALSE,"포장단가"}</definedName>
    <definedName name="wrn.표준공종단가." localSheetId="5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wrn.표준공종단가.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wrn.표지." localSheetId="5" hidden="1">{#N/A,#N/A,FALSE,"표지"}</definedName>
    <definedName name="wrn.표지." hidden="1">{#N/A,#N/A,FALSE,"표지"}</definedName>
    <definedName name="wrn.표지목차." localSheetId="5" hidden="1">{#N/A,#N/A,FALSE,"표지목차"}</definedName>
    <definedName name="wrn.표지목차." hidden="1">{#N/A,#N/A,FALSE,"표지목차"}</definedName>
    <definedName name="wrn.현장._.NCR._.분석." localSheetId="5" hidden="1">{#N/A,#N/A,FALSE,"현장 NCR 분석";#N/A,#N/A,FALSE,"현장품질감사";#N/A,#N/A,FALSE,"현장품질감사"}</definedName>
    <definedName name="wrn.현장._.NCR._.분석." hidden="1">{#N/A,#N/A,FALSE,"현장 NCR 분석";#N/A,#N/A,FALSE,"현장품질감사";#N/A,#N/A,FALSE,"현장품질감사"}</definedName>
    <definedName name="wrn.혼합골재." localSheetId="5" hidden="1">{#N/A,#N/A,FALSE,"혼합골재"}</definedName>
    <definedName name="wrn.혼합골재." hidden="1">{#N/A,#N/A,FALSE,"혼합골재"}</definedName>
    <definedName name="wrn.황금동." localSheetId="5" hidden="1">{#N/A,#N/A,FALSE,"단면 제원"}</definedName>
    <definedName name="wrn.황금동." hidden="1">{#N/A,#N/A,FALSE,"단면 제원"}</definedName>
    <definedName name="wtvegrh" localSheetId="5" hidden="1">{#N/A,#N/A,FALSE,"포장2"}</definedName>
    <definedName name="wtvegrh" hidden="1">{#N/A,#N/A,FALSE,"포장2"}</definedName>
    <definedName name="wvyh" localSheetId="5" hidden="1">{#N/A,#N/A,FALSE,"혼합골재"}</definedName>
    <definedName name="wvyh" hidden="1">{#N/A,#N/A,FALSE,"혼합골재"}</definedName>
    <definedName name="wwww" hidden="1">#REF!</definedName>
    <definedName name="x" localSheetId="5" hidden="1">{#N/A,#N/A,FALSE,"운반시간"}</definedName>
    <definedName name="x" hidden="1">{#N/A,#N/A,FALSE,"운반시간"}</definedName>
    <definedName name="XCVBGSDFGSER" hidden="1">#REF!</definedName>
    <definedName name="xhrhd" localSheetId="5" hidden="1">{#N/A,#N/A,FALSE,"토공2"}</definedName>
    <definedName name="xhrhd" hidden="1">{#N/A,#N/A,FALSE,"토공2"}</definedName>
    <definedName name="xx" localSheetId="5" hidden="1">{#N/A,#N/A,FALSE,"포장1";#N/A,#N/A,FALSE,"포장1"}</definedName>
    <definedName name="xx" hidden="1">{#N/A,#N/A,FALSE,"포장1";#N/A,#N/A,FALSE,"포장1"}</definedName>
    <definedName name="y5bewy5vgr" localSheetId="5" hidden="1">{#N/A,#N/A,FALSE,"운반시간"}</definedName>
    <definedName name="y5bewy5vgr" hidden="1">{#N/A,#N/A,FALSE,"운반시간"}</definedName>
    <definedName name="YBG견적서통" localSheetId="5" hidden="1">{#N/A,#N/A,TRUE,"손익보고"}</definedName>
    <definedName name="YBG견적서통" hidden="1">{#N/A,#N/A,TRUE,"손익보고"}</definedName>
    <definedName name="ytytytyty" hidden="1">#REF!</definedName>
    <definedName name="yvdfvhd" localSheetId="5" hidden="1">{#N/A,#N/A,FALSE,"이정표"}</definedName>
    <definedName name="yvdfvhd" hidden="1">{#N/A,#N/A,FALSE,"이정표"}</definedName>
    <definedName name="ywrtvwvy" localSheetId="5" hidden="1">{#N/A,#N/A,FALSE,"부대1"}</definedName>
    <definedName name="ywrtvwvy" hidden="1">{#N/A,#N/A,FALSE,"부대1"}</definedName>
    <definedName name="yy" hidden="1">#REF!</definedName>
    <definedName name="YYY" hidden="1">#REF!</definedName>
    <definedName name="YYYYY" localSheetId="5" hidden="1">{#N/A,#N/A,FALSE,"이태원철근"}</definedName>
    <definedName name="YYYYY" hidden="1">{#N/A,#N/A,FALSE,"이태원철근"}</definedName>
    <definedName name="Z_342AC520_EB34_11D1_9361_D58964089530_.wvu.FilterData" hidden="1">[12]노무비계!#REF!</definedName>
    <definedName name="Z_4F74ED08_7DE6_11D4_BC29_005004C1F3AD_.wvu.PrintTitles" hidden="1">#REF!</definedName>
    <definedName name="za" hidden="1">[13]실행철강하도!$A$1:$A$4</definedName>
    <definedName name="ZZZZ" hidden="1">[14]날개벽수량표!#REF!</definedName>
    <definedName name="φ406.4" localSheetId="5" hidden="1">{#N/A,#N/A,FALSE,"2~8번"}</definedName>
    <definedName name="φ406.4" hidden="1">{#N/A,#N/A,FALSE,"2~8번"}</definedName>
    <definedName name="ㄱㄱ" localSheetId="5" hidden="1">{#N/A,#N/A,FALSE,"운반시간"}</definedName>
    <definedName name="ㄱㄱ" hidden="1">{#N/A,#N/A,FALSE,"운반시간"}</definedName>
    <definedName name="ㄱㄱㄱ" localSheetId="5" hidden="1">{#N/A,#N/A,FALSE,"배수2"}</definedName>
    <definedName name="ㄱㄱㄱ" hidden="1">{#N/A,#N/A,FALSE,"배수2"}</definedName>
    <definedName name="ㄱㄷㄱㄷ" localSheetId="5" hidden="1">{#N/A,#N/A,FALSE,"2~8번"}</definedName>
    <definedName name="ㄱㄷㄱㄷ" hidden="1">{#N/A,#N/A,FALSE,"2~8번"}</definedName>
    <definedName name="ㄱㄷㄷㄱ" localSheetId="5" hidden="1">{#N/A,#N/A,FALSE,"구조2"}</definedName>
    <definedName name="ㄱㄷㄷㄱ" hidden="1">{#N/A,#N/A,FALSE,"구조2"}</definedName>
    <definedName name="ㄱㄷㅈㄱㄷㅈㄱㅈㄷ" localSheetId="5" hidden="1">{#N/A,#N/A,FALSE,"혼합골재"}</definedName>
    <definedName name="ㄱㄷㅈㄱㄷㅈㄱㅈㄷ" hidden="1">{#N/A,#N/A,FALSE,"혼합골재"}</definedName>
    <definedName name="ㄱㅁㄴ" localSheetId="5" hidden="1">{#N/A,#N/A,FALSE,"토공2"}</definedName>
    <definedName name="ㄱㅁㄴ" hidden="1">{#N/A,#N/A,FALSE,"토공2"}</definedName>
    <definedName name="ㄱㅈㅎ" hidden="1">#REF!</definedName>
    <definedName name="가나다" hidden="1">#REF!</definedName>
    <definedName name="가로" localSheetId="5" hidden="1">{#N/A,#N/A,FALSE,"전력간선"}</definedName>
    <definedName name="가로" hidden="1">{#N/A,#N/A,FALSE,"전력간선"}</definedName>
    <definedName name="가로내역서" localSheetId="5" hidden="1">{#N/A,#N/A,FALSE,"이태원철근"}</definedName>
    <definedName name="가로내역서" hidden="1">{#N/A,#N/A,FALSE,"이태원철근"}</definedName>
    <definedName name="간다" hidden="1">#REF!</definedName>
    <definedName name="강관" localSheetId="5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강관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강릉교동" hidden="1">#REF!</definedName>
    <definedName name="강릉교동터파기" hidden="1">#REF!</definedName>
    <definedName name="강릉교동토목" hidden="1">#REF!</definedName>
    <definedName name="강릉교동흙막이" hidden="1">#REF!</definedName>
    <definedName name="강릉토공사" hidden="1">#REF!</definedName>
    <definedName name="강릉토목공사" hidden="1">#REF!</definedName>
    <definedName name="강릉토목임" hidden="1">#REF!</definedName>
    <definedName name="강환" localSheetId="5" hidden="1">{#N/A,#N/A,FALSE,"월공사비집계표양식 (7)";#N/A,#N/A,FALSE,"월공사비집계표양식 (7)"}</definedName>
    <definedName name="강환" hidden="1">{#N/A,#N/A,FALSE,"월공사비집계표양식 (7)";#N/A,#N/A,FALSE,"월공사비집계표양식 (7)"}</definedName>
    <definedName name="개거" hidden="1">#REF!</definedName>
    <definedName name="건축수량집계" localSheetId="5" hidden="1">{#N/A,#N/A,FALSE,"월공사비집계표양식 (7)";#N/A,#N/A,FALSE,"월공사비집계표양식 (7)"}</definedName>
    <definedName name="건축수량집계" hidden="1">{#N/A,#N/A,FALSE,"월공사비집계표양식 (7)";#N/A,#N/A,FALSE,"월공사비집계표양식 (7)"}</definedName>
    <definedName name="건축토목" localSheetId="5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건축토목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건토" localSheetId="5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건토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게이블" localSheetId="5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게이블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겨격" hidden="1">#REF!</definedName>
    <definedName name="견적서" localSheetId="5" hidden="1">{#N/A,#N/A,FALSE,"구조2"}</definedName>
    <definedName name="견적서" hidden="1">{#N/A,#N/A,FALSE,"구조2"}</definedName>
    <definedName name="경계블럭연장" hidden="1">[15]조명시설!#REF!</definedName>
    <definedName name="고경준" localSheetId="5" hidden="1">{#N/A,#N/A,FALSE,"골재소요량";#N/A,#N/A,FALSE,"골재소요량"}</definedName>
    <definedName name="고경준" hidden="1">{#N/A,#N/A,FALSE,"골재소요량";#N/A,#N/A,FALSE,"골재소요량"}</definedName>
    <definedName name="고고" localSheetId="5" hidden="1">{#N/A,#N/A,FALSE,"조골재"}</definedName>
    <definedName name="고고" hidden="1">{#N/A,#N/A,FALSE,"조골재"}</definedName>
    <definedName name="고고.." localSheetId="5" hidden="1">{#N/A,#N/A,FALSE,"골재소요량";#N/A,#N/A,FALSE,"골재소요량"}</definedName>
    <definedName name="고고.." hidden="1">{#N/A,#N/A,FALSE,"골재소요량";#N/A,#N/A,FALSE,"골재소요량"}</definedName>
    <definedName name="골재유용" hidden="1">#REF!</definedName>
    <definedName name="공기1" hidden="1">[16]설계내역서!#REF!</definedName>
    <definedName name="공사진행사진" localSheetId="5" hidden="1">{#N/A,#N/A,FALSE,"현장 NCR 분석";#N/A,#N/A,FALSE,"현장품질감사";#N/A,#N/A,FALSE,"현장품질감사"}</definedName>
    <definedName name="공사진행사진" hidden="1">{#N/A,#N/A,FALSE,"현장 NCR 분석";#N/A,#N/A,FALSE,"현장품질감사";#N/A,#N/A,FALSE,"현장품질감사"}</definedName>
    <definedName name="공정" localSheetId="5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공정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공정표" localSheetId="5" hidden="1">{#N/A,#N/A,FALSE,"현장 NCR 분석";#N/A,#N/A,FALSE,"현장품질감사";#N/A,#N/A,FALSE,"현장품질감사"}</definedName>
    <definedName name="공정표" hidden="1">{#N/A,#N/A,FALSE,"현장 NCR 분석";#N/A,#N/A,FALSE,"현장품질감사";#N/A,#N/A,FALSE,"현장품질감사"}</definedName>
    <definedName name="공제" hidden="1">[17]조명시설!#REF!</definedName>
    <definedName name="공종간지" hidden="1">#REF!</definedName>
    <definedName name="공통비" hidden="1">#REF!</definedName>
    <definedName name="교대공" localSheetId="5" hidden="1">{#N/A,#N/A,FALSE,"단면 제원"}</definedName>
    <definedName name="교대공" hidden="1">{#N/A,#N/A,FALSE,"단면 제원"}</definedName>
    <definedName name="교대펄근집계" localSheetId="5" hidden="1">{#N/A,#N/A,FALSE,"배수1"}</definedName>
    <definedName name="교대펄근집계" hidden="1">{#N/A,#N/A,FALSE,"배수1"}</definedName>
    <definedName name="교동토" hidden="1">#REF!</definedName>
    <definedName name="교동토목공사" localSheetId="5" hidden="1">{#N/A,#N/A,FALSE,"이태원철근"}</definedName>
    <definedName name="교동토목공사" hidden="1">{#N/A,#N/A,FALSE,"이태원철근"}</definedName>
    <definedName name="교실동" localSheetId="5" hidden="1">{#N/A,#N/A,FALSE,"월공사비집계표양식 (7)";#N/A,#N/A,FALSE,"월공사비집계표양식 (7)"}</definedName>
    <definedName name="교실동" hidden="1">{#N/A,#N/A,FALSE,"월공사비집계표양식 (7)";#N/A,#N/A,FALSE,"월공사비집계표양식 (7)"}</definedName>
    <definedName name="구산갑지" hidden="1">#REF!</definedName>
    <definedName name="구조1" localSheetId="5" hidden="1">{#N/A,#N/A,FALSE,"부대1"}</definedName>
    <definedName name="구조1" hidden="1">{#N/A,#N/A,FALSE,"부대1"}</definedName>
    <definedName name="기계경비산출서" localSheetId="5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기계경비산출서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기계실배관" localSheetId="5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기계실배관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기성원가" localSheetId="5" hidden="1">{#N/A,#N/A,FALSE,"월공사비집계표양식 (7)";#N/A,#N/A,FALSE,"월공사비집계표양식 (7)"}</definedName>
    <definedName name="기성원가" hidden="1">{#N/A,#N/A,FALSE,"월공사비집계표양식 (7)";#N/A,#N/A,FALSE,"월공사비집계표양식 (7)"}</definedName>
    <definedName name="기술3" localSheetId="5" hidden="1">{#N/A,#N/A,TRUE,"손익보고"}</definedName>
    <definedName name="기술3" hidden="1">{#N/A,#N/A,TRUE,"손익보고"}</definedName>
    <definedName name="기존" localSheetId="5" hidden="1">{#N/A,#N/A,FALSE,"전열산출서"}</definedName>
    <definedName name="기존" hidden="1">{#N/A,#N/A,FALSE,"전열산출서"}</definedName>
    <definedName name="기존수문" localSheetId="5" hidden="1">{#N/A,#N/A,FALSE,"전열산출서"}</definedName>
    <definedName name="기존수문" hidden="1">{#N/A,#N/A,FALSE,"전열산출서"}</definedName>
    <definedName name="기주조딕" localSheetId="5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기주조딕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기초철거" localSheetId="5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기초철거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김" hidden="1">[18]대비!#REF!</definedName>
    <definedName name="김준형" localSheetId="5" hidden="1">{#N/A,#N/A,FALSE,"골재소요량";#N/A,#N/A,FALSE,"골재소요량"}</definedName>
    <definedName name="김준형" hidden="1">{#N/A,#N/A,FALSE,"골재소요량";#N/A,#N/A,FALSE,"골재소요량"}</definedName>
    <definedName name="깨기" hidden="1">[19]날개벽수량표!#REF!</definedName>
    <definedName name="ㄳㄳㄳㄳ" localSheetId="5" hidden="1">{"'용역비'!$A$4:$C$8"}</definedName>
    <definedName name="ㄳㄳㄳㄳ" hidden="1">{"'용역비'!$A$4:$C$8"}</definedName>
    <definedName name="ㄳㄷ" localSheetId="5" hidden="1">{#N/A,#N/A,FALSE,"조골재"}</definedName>
    <definedName name="ㄳㄷ" hidden="1">{#N/A,#N/A,FALSE,"조골재"}</definedName>
    <definedName name="ㄴㄱㄹ" hidden="1">#REF!</definedName>
    <definedName name="ㄴㄴㄴ" localSheetId="5" hidden="1">{#N/A,#N/A,FALSE,"골재소요량";#N/A,#N/A,FALSE,"골재소요량"}</definedName>
    <definedName name="ㄴㄴㄴ" hidden="1">{#N/A,#N/A,FALSE,"골재소요량";#N/A,#N/A,FALSE,"골재소요량"}</definedName>
    <definedName name="ㄴㄴㄴㄴ" localSheetId="5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ㄴㄴㄴㄴ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ㄴㄴㄴㄴㄴㄴㄴㄴ" localSheetId="5" hidden="1">{#N/A,#N/A,FALSE,"단가표지"}</definedName>
    <definedName name="ㄴㄴㄴㄴㄴㄴㄴㄴ" hidden="1">{#N/A,#N/A,FALSE,"단가표지"}</definedName>
    <definedName name="ㄴㄹ" localSheetId="5" hidden="1">{#N/A,#N/A,FALSE,"2~8번"}</definedName>
    <definedName name="ㄴㄹ" hidden="1">{#N/A,#N/A,FALSE,"2~8번"}</definedName>
    <definedName name="ㄴㄹㄴㅁㅎㅇㄹ" localSheetId="5" hidden="1">{#N/A,"수불부",FALSE,"사급자재수불서";#N/A,"수불부",FALSE,"사급자재수불서"}</definedName>
    <definedName name="ㄴㄹㄴㅁㅎㅇㄹ" hidden="1">{#N/A,"수불부",FALSE,"사급자재수불서";#N/A,"수불부",FALSE,"사급자재수불서"}</definedName>
    <definedName name="ㄴㄹㅇㅁㄴ" hidden="1">#REF!</definedName>
    <definedName name="ㄴㄹㅇㅎㄴㄹㅇㄹ옿ㅀㄹ" localSheetId="5" hidden="1">{#N/A,#N/A,FALSE,"2~8번"}</definedName>
    <definedName name="ㄴㄹㅇㅎㄴㄹㅇㄹ옿ㅀㄹ" hidden="1">{#N/A,#N/A,FALSE,"2~8번"}</definedName>
    <definedName name="ㄴㅁ" hidden="1">#REF!</definedName>
    <definedName name="ㄴㅁㄱ" localSheetId="5" hidden="1">{#N/A,#N/A,FALSE,"토공2"}</definedName>
    <definedName name="ㄴㅁㄱ" hidden="1">{#N/A,#N/A,FALSE,"토공2"}</definedName>
    <definedName name="ㄴㅁㄴㅇㄹ" hidden="1">#REF!</definedName>
    <definedName name="ㄴㅁㄹㅈㄹ" hidden="1">#REF!</definedName>
    <definedName name="ㄴㅁㄻㄴㅇㄹㅇㄴㄹ" localSheetId="5" hidden="1">{#N/A,"수불부",FALSE,"사급자재수불서";#N/A,"수불부",FALSE,"사급자재수불서"}</definedName>
    <definedName name="ㄴㅁㄻㄴㅇㄹㅇㄴㄹ" hidden="1">{#N/A,"수불부",FALSE,"사급자재수불서";#N/A,"수불부",FALSE,"사급자재수불서"}</definedName>
    <definedName name="ㄴㅇㄴㄹ" localSheetId="5" hidden="1">{#N/A,#N/A,FALSE,"배수2"}</definedName>
    <definedName name="ㄴㅇㄴㄹ" hidden="1">{#N/A,#N/A,FALSE,"배수2"}</definedName>
    <definedName name="ㄴㅇㄹ" localSheetId="5" hidden="1">{#N/A,#N/A,FALSE,"단면 제원"}</definedName>
    <definedName name="ㄴㅇㄹ" hidden="1">{#N/A,#N/A,FALSE,"단면 제원"}</definedName>
    <definedName name="ㄴㅇㄹㄴ" localSheetId="5" hidden="1">{#N/A,"수불부",FALSE,"사급자재수불서";#N/A,"수불부",FALSE,"사급자재수불서"}</definedName>
    <definedName name="ㄴㅇㄹㄴ" hidden="1">{#N/A,"수불부",FALSE,"사급자재수불서";#N/A,"수불부",FALSE,"사급자재수불서"}</definedName>
    <definedName name="ㄴㅇㄹㄴㄹ" localSheetId="5" hidden="1">{"'Sheet1'!$D$19","'Sheet1'!$B$22:$E$22"}</definedName>
    <definedName name="ㄴㅇㄹㄴㄹ" hidden="1">{"'Sheet1'!$D$19","'Sheet1'!$B$22:$E$22"}</definedName>
    <definedName name="ㄴㅇㄹㄷ" hidden="1">#REF!</definedName>
    <definedName name="ㄴㅇ로ㅠㅎ" localSheetId="5" hidden="1">{#N/A,#N/A,FALSE,"구조2"}</definedName>
    <definedName name="ㄴㅇ로ㅠㅎ" hidden="1">{#N/A,#N/A,FALSE,"구조2"}</definedName>
    <definedName name="ㄴㅇㄺ" localSheetId="5" hidden="1">{#N/A,#N/A,FALSE,"표지목차"}</definedName>
    <definedName name="ㄴㅇㄺ" hidden="1">{#N/A,#N/A,FALSE,"표지목차"}</definedName>
    <definedName name="ㄴㅇㄻ" hidden="1">#REF!</definedName>
    <definedName name="ㄴㅇㅇ" hidden="1">#REF!</definedName>
    <definedName name="ㄴ흂" localSheetId="5" hidden="1">{#N/A,#N/A,FALSE,"단가표지"}</definedName>
    <definedName name="ㄴ흂" hidden="1">{#N/A,#N/A,FALSE,"단가표지"}</definedName>
    <definedName name="낙차공" localSheetId="5" hidden="1">{#N/A,#N/A,FALSE,"2~8번"}</definedName>
    <definedName name="낙차공" hidden="1">{#N/A,#N/A,FALSE,"2~8번"}</definedName>
    <definedName name="남서울문화체육관" localSheetId="5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남서울문화체육관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남양주시청" localSheetId="5" hidden="1">{#N/A,#N/A,FALSE,"표지"}</definedName>
    <definedName name="남양주시청" hidden="1">{#N/A,#N/A,FALSE,"표지"}</definedName>
    <definedName name="내서" localSheetId="5" hidden="1">{#N/A,#N/A,FALSE,"전열산출서"}</definedName>
    <definedName name="내서" hidden="1">{#N/A,#N/A,FALSE,"전열산출서"}</definedName>
    <definedName name="내역서2" localSheetId="5" hidden="1">{"'단계별시설공사비'!$A$3:$K$51"}</definedName>
    <definedName name="내역서2" hidden="1">{"'단계별시설공사비'!$A$3:$K$51"}</definedName>
    <definedName name="노무비단가산출서" hidden="1">#REF!</definedName>
    <definedName name="노원문화" localSheetId="5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노원문화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노원문화1" localSheetId="5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노원문화1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ㄷㅈㄱ" localSheetId="5" hidden="1">{#N/A,#N/A,FALSE,"포장1";#N/A,#N/A,FALSE,"포장1"}</definedName>
    <definedName name="ㄷㅈㄱ" hidden="1">{#N/A,#N/A,FALSE,"포장1";#N/A,#N/A,FALSE,"포장1"}</definedName>
    <definedName name="ㄷㅎㄹㅇ" hidden="1">#REF!</definedName>
    <definedName name="단가산출1" hidden="1">#REF!</definedName>
    <definedName name="단가산출서1" hidden="1">#REF!</definedName>
    <definedName name="단위조장" localSheetId="5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단위조장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당진군예술회관" localSheetId="5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당진군예술회관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대교건설" localSheetId="5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대교건설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대교건설2" localSheetId="5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대교건설2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대구경천공" localSheetId="5" hidden="1">{#N/A,#N/A,TRUE,"단가";#N/A,#N/A,TRUE,"말뚝자재비";#N/A,#N/A,TRUE,"말뚝이음(전기용접)";#N/A,#N/A,TRUE,"말뚝두부 보강 (전기용접)";#N/A,#N/A,TRUE,"방음벽기초말뚝두부 보강";#N/A,#N/A,TRUE,"화명1항타비";#N/A,#N/A,TRUE,"화명5항타비";#N/A,#N/A,TRUE,"화명7항타비";#N/A,#N/A,TRUE,"화명3항타비";#N/A,#N/A,TRUE,"화명6항타비";#N/A,#N/A,TRUE,"화명8항타비";#N/A,#N/A,TRUE,"서제항타비";#N/A,#N/A,TRUE,"의성항타비";#N/A,#N/A,TRUE,"방음벽D=609.6항타비";#N/A,#N/A,TRUE,"방음벽D=406.4항타비"}</definedName>
    <definedName name="대구경천공" hidden="1">{#N/A,#N/A,TRUE,"단가";#N/A,#N/A,TRUE,"말뚝자재비";#N/A,#N/A,TRUE,"말뚝이음(전기용접)";#N/A,#N/A,TRUE,"말뚝두부 보강 (전기용접)";#N/A,#N/A,TRUE,"방음벽기초말뚝두부 보강";#N/A,#N/A,TRUE,"화명1항타비";#N/A,#N/A,TRUE,"화명5항타비";#N/A,#N/A,TRUE,"화명7항타비";#N/A,#N/A,TRUE,"화명3항타비";#N/A,#N/A,TRUE,"화명6항타비";#N/A,#N/A,TRUE,"화명8항타비";#N/A,#N/A,TRUE,"서제항타비";#N/A,#N/A,TRUE,"의성항타비";#N/A,#N/A,TRUE,"방음벽D=609.6항타비";#N/A,#N/A,TRUE,"방음벽D=406.4항타비"}</definedName>
    <definedName name="대리석포장" localSheetId="5" hidden="1">{#N/A,#N/A,TRUE,"총괄"}</definedName>
    <definedName name="대리석포장" hidden="1">{#N/A,#N/A,TRUE,"총괄"}</definedName>
    <definedName name="대상알지" localSheetId="5" hidden="1">{#N/A,#N/A,FALSE,"혼합골재"}</definedName>
    <definedName name="대상알지" hidden="1">{#N/A,#N/A,FALSE,"혼합골재"}</definedName>
    <definedName name="대외공문" hidden="1">#REF!</definedName>
    <definedName name="동관" localSheetId="5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동관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동광건설" localSheetId="5" hidden="1">{#N/A,#N/A,FALSE,"골재소요량";#N/A,#N/A,FALSE,"골재소요량"}</definedName>
    <definedName name="동광건설" hidden="1">{#N/A,#N/A,FALSE,"골재소요량";#N/A,#N/A,FALSE,"골재소요량"}</definedName>
    <definedName name="동남" localSheetId="5" hidden="1">{#N/A,#N/A,FALSE,"표지"}</definedName>
    <definedName name="동남" hidden="1">{#N/A,#N/A,FALSE,"표지"}</definedName>
    <definedName name="둔포" localSheetId="5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둔포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뚝섬" localSheetId="5" hidden="1">{#N/A,#N/A,FALSE,"전열산출서"}</definedName>
    <definedName name="뚝섬" hidden="1">{#N/A,#N/A,FALSE,"전열산출서"}</definedName>
    <definedName name="ㄹㄴ" hidden="1">#REF!</definedName>
    <definedName name="ㄹㄴㅁㄹㄴ" localSheetId="5" hidden="1">{#N/A,"수불부",FALSE,"사급자재수불서";#N/A,"수불부",FALSE,"사급자재수불서"}</definedName>
    <definedName name="ㄹㄴㅁㄹㄴ" hidden="1">{#N/A,"수불부",FALSE,"사급자재수불서";#N/A,"수불부",FALSE,"사급자재수불서"}</definedName>
    <definedName name="ㄹㄴㅁㄹㅇㄴ" localSheetId="5" hidden="1">{"'Sheet1'!$D$19","'Sheet1'!$B$22:$E$22"}</definedName>
    <definedName name="ㄹㄴㅁㄹㅇㄴ" hidden="1">{"'Sheet1'!$D$19","'Sheet1'!$B$22:$E$22"}</definedName>
    <definedName name="ㄹㅇ" localSheetId="5" hidden="1">{#N/A,#N/A,TRUE,"총괄"}</definedName>
    <definedName name="ㄹㅇ" hidden="1">{#N/A,#N/A,TRUE,"총괄"}</definedName>
    <definedName name="ㄹㅇㄴㄹ" localSheetId="5" hidden="1">{#N/A,"수불부",FALSE,"사급자재수불서";#N/A,"수불부",FALSE,"사급자재수불서"}</definedName>
    <definedName name="ㄹㅇㄴㄹ" hidden="1">{#N/A,"수불부",FALSE,"사급자재수불서";#N/A,"수불부",FALSE,"사급자재수불서"}</definedName>
    <definedName name="ㄹㅇㄹ" localSheetId="5" hidden="1">{#N/A,#N/A,FALSE,"골재소요량";#N/A,#N/A,FALSE,"골재소요량"}</definedName>
    <definedName name="ㄹㅇㄹ" hidden="1">{#N/A,#N/A,FALSE,"골재소요량";#N/A,#N/A,FALSE,"골재소요량"}</definedName>
    <definedName name="ㄹㅇㄹㅇ" hidden="1">#REF!</definedName>
    <definedName name="ㄹㅇㄹㅇㄴ" localSheetId="5" hidden="1">{#N/A,"수불부",FALSE,"사급자재수불서";#N/A,"수불부",FALSE,"사급자재수불서"}</definedName>
    <definedName name="ㄹㅇㄹㅇㄴ" hidden="1">{#N/A,"수불부",FALSE,"사급자재수불서";#N/A,"수불부",FALSE,"사급자재수불서"}</definedName>
    <definedName name="ㄹㅇㅀ" localSheetId="5" hidden="1">{#N/A,#N/A,FALSE,"골재소요량";#N/A,#N/A,FALSE,"골재소요량"}</definedName>
    <definedName name="ㄹㅇㅀ" hidden="1">{#N/A,#N/A,FALSE,"골재소요량";#N/A,#N/A,FALSE,"골재소요량"}</definedName>
    <definedName name="ㄹㅇ퓨ㅓㅜㅏㅗㅜㅠㅅ퐇휴ㅗㅎ" localSheetId="5" hidden="1">{#N/A,#N/A,FALSE,"조골재"}</definedName>
    <definedName name="ㄹㅇ퓨ㅓㅜㅏㅗㅜㅠㅅ퐇휴ㅗㅎ" hidden="1">{#N/A,#N/A,FALSE,"조골재"}</definedName>
    <definedName name="ㄹ어미ㅏㄹ" localSheetId="5" hidden="1">{"'Sheet1'!$D$19","'Sheet1'!$B$22:$E$22"}</definedName>
    <definedName name="ㄹ어미ㅏㄹ" hidden="1">{"'Sheet1'!$D$19","'Sheet1'!$B$22:$E$22"}</definedName>
    <definedName name="ㄹ호" hidden="1">#REF!</definedName>
    <definedName name="롱" localSheetId="5" hidden="1">{#N/A,#N/A,FALSE,"배수2"}</definedName>
    <definedName name="롱" hidden="1">{#N/A,#N/A,FALSE,"배수2"}</definedName>
    <definedName name="루루루루루루루루뤄" localSheetId="5" hidden="1">{#N/A,#N/A,FALSE,"골재소요량";#N/A,#N/A,FALSE,"골재소요량"}</definedName>
    <definedName name="루루루루루루루루뤄" hidden="1">{#N/A,#N/A,FALSE,"골재소요량";#N/A,#N/A,FALSE,"골재소요량"}</definedName>
    <definedName name="류" localSheetId="5" hidden="1">{#N/A,#N/A,FALSE,"부대2"}</definedName>
    <definedName name="류" hidden="1">{#N/A,#N/A,FALSE,"부대2"}</definedName>
    <definedName name="ㄻㄹ" localSheetId="5" hidden="1">{#N/A,#N/A,FALSE,"포장2"}</definedName>
    <definedName name="ㄻㄹ" hidden="1">{#N/A,#N/A,FALSE,"포장2"}</definedName>
    <definedName name="ㅀ" hidden="1">#REF!</definedName>
    <definedName name="ㅀㅀㄴ" localSheetId="5" hidden="1">{#N/A,#N/A,FALSE,"조골재"}</definedName>
    <definedName name="ㅀㅀㄴ" hidden="1">{#N/A,#N/A,FALSE,"조골재"}</definedName>
    <definedName name="ㅀ오ㅓㅎ롱ㄶㄹㄴ" localSheetId="5" hidden="1">{#N/A,#N/A,FALSE,"2~8번"}</definedName>
    <definedName name="ㅀ오ㅓㅎ롱ㄶㄹㄴ" hidden="1">{#N/A,#N/A,FALSE,"2~8번"}</definedName>
    <definedName name="ㅀㅎ" localSheetId="5" hidden="1">{#N/A,#N/A,FALSE,"2~8번"}</definedName>
    <definedName name="ㅀㅎ" hidden="1">{#N/A,#N/A,FALSE,"2~8번"}</definedName>
    <definedName name="ㅁ" hidden="1">[20]차액보증!#REF!</definedName>
    <definedName name="ㅁㄴ" hidden="1">#REF!</definedName>
    <definedName name="ㅁㄴㅁㅇ" hidden="1">#REF!</definedName>
    <definedName name="ㅁㄴㅁㅇㄴㅁㄴㅇ" localSheetId="5" hidden="1">{#N/A,#N/A,FALSE,"조골재"}</definedName>
    <definedName name="ㅁㄴㅁㅇㄴㅁㄴㅇ" hidden="1">{#N/A,#N/A,FALSE,"조골재"}</definedName>
    <definedName name="ㅁㄴㅇ" localSheetId="5" hidden="1">{#N/A,#N/A,FALSE,"배수1"}</definedName>
    <definedName name="ㅁㄴㅇ" hidden="1">{#N/A,#N/A,FALSE,"배수1"}</definedName>
    <definedName name="ㅁㄴㅇㄹㄴㄹ" localSheetId="5" hidden="1">{#N/A,"수불부",FALSE,"사급자재수불서";#N/A,"수불부",FALSE,"사급자재수불서"}</definedName>
    <definedName name="ㅁㄴㅇㄹㄴㄹ" hidden="1">{#N/A,"수불부",FALSE,"사급자재수불서";#N/A,"수불부",FALSE,"사급자재수불서"}</definedName>
    <definedName name="ㅁㄴㅇ류" hidden="1">#REF!</definedName>
    <definedName name="ㅁㄴㅇㄻㄴㅇㄹㄴ" hidden="1">#REF!</definedName>
    <definedName name="ㅁㄴㅇㄻㄹ" localSheetId="5" hidden="1">{#N/A,"수불부",FALSE,"사급자재수불서";#N/A,"수불부",FALSE,"사급자재수불서"}</definedName>
    <definedName name="ㅁㄴㅇㄻㄹ" hidden="1">{#N/A,"수불부",FALSE,"사급자재수불서";#N/A,"수불부",FALSE,"사급자재수불서"}</definedName>
    <definedName name="ㅁㄴㅇㅁㄴㅇ" hidden="1">#REF!</definedName>
    <definedName name="ㅁㄴㅊㅍㅁㅌㅊ펌ㄴㅇㄹ" hidden="1">#REF!</definedName>
    <definedName name="ㅁㄹ" localSheetId="5" hidden="1">{#N/A,#N/A,TRUE,"총괄"}</definedName>
    <definedName name="ㅁㄹ" hidden="1">{#N/A,#N/A,TRUE,"총괄"}</definedName>
    <definedName name="ㅁㄹㄹ" localSheetId="5" hidden="1">{#N/A,#N/A,FALSE,"2~8번"}</definedName>
    <definedName name="ㅁㄹㄹ" hidden="1">{#N/A,#N/A,FALSE,"2~8번"}</definedName>
    <definedName name="ㅁㄹㅇㄴㅇㄹ" localSheetId="5" hidden="1">{#N/A,"수불부",FALSE,"사급자재수불서";#N/A,"수불부",FALSE,"사급자재수불서"}</definedName>
    <definedName name="ㅁㄹㅇㄴㅇㄹ" hidden="1">{#N/A,"수불부",FALSE,"사급자재수불서";#N/A,"수불부",FALSE,"사급자재수불서"}</definedName>
    <definedName name="ㅁㄻㄴㅇㄹㄴㅇㄹㄴ" hidden="1">#REF!</definedName>
    <definedName name="ㅁㄻㅇㄹㄴ" localSheetId="5" hidden="1">{#N/A,"수불부",FALSE,"사급자재수불서";#N/A,"수불부",FALSE,"사급자재수불서"}</definedName>
    <definedName name="ㅁㄻㅇㄹㄴ" hidden="1">{#N/A,"수불부",FALSE,"사급자재수불서";#N/A,"수불부",FALSE,"사급자재수불서"}</definedName>
    <definedName name="ㅁㅀㅎ" localSheetId="5" hidden="1">{#N/A,#N/A,FALSE,"골재소요량";#N/A,#N/A,FALSE,"골재소요량"}</definedName>
    <definedName name="ㅁㅀㅎ" hidden="1">{#N/A,#N/A,FALSE,"골재소요량";#N/A,#N/A,FALSE,"골재소요량"}</definedName>
    <definedName name="ㅁㅁㅁㅁㅁㅁ" hidden="1">#REF!</definedName>
    <definedName name="ㅁㅇㄹㄴㄻ" localSheetId="5" hidden="1">{"'Sheet1'!$D$19","'Sheet1'!$B$22:$E$22"}</definedName>
    <definedName name="ㅁㅇㄹㄴㄻ" hidden="1">{"'Sheet1'!$D$19","'Sheet1'!$B$22:$E$22"}</definedName>
    <definedName name="ㅁㅇㄹㄴㅁㅇㄹㄴ" localSheetId="5" hidden="1">{#N/A,"수불부",FALSE,"사급자재수불서";#N/A,"수불부",FALSE,"사급자재수불서"}</definedName>
    <definedName name="ㅁㅇㄹㄴㅁㅇㄹㄴ" hidden="1">{#N/A,"수불부",FALSE,"사급자재수불서";#N/A,"수불부",FALSE,"사급자재수불서"}</definedName>
    <definedName name="ㅁㅇㄹㄴㅇㄹㄴㅇㄹ" localSheetId="5" hidden="1">{#N/A,"수불부",FALSE,"사급자재수불서";#N/A,"수불부",FALSE,"사급자재수불서"}</definedName>
    <definedName name="ㅁㅇㄹㄴㅇㄹㄴㅇㄹ" hidden="1">{#N/A,"수불부",FALSE,"사급자재수불서";#N/A,"수불부",FALSE,"사급자재수불서"}</definedName>
    <definedName name="ㅁ인ㅍㅁ닟ㅍㅁㄴㅇㄹ" hidden="1">#REF!</definedName>
    <definedName name="ㅁ읾ㄴㅇㄻ" hidden="1">#REF!</definedName>
    <definedName name="ㅁㅈㄷㅅㅂㄱ흎ㅊ퓨" hidden="1">#REF!</definedName>
    <definedName name="ㅁㅊㅇㅍㅁㄴㅇㄻㄴㅇㄹ" hidden="1">#REF!</definedName>
    <definedName name="ㅁㅍㅊ" localSheetId="5" hidden="1">{#N/A,#N/A,FALSE,"속도"}</definedName>
    <definedName name="ㅁㅍㅊ" hidden="1">{#N/A,#N/A,FALSE,"속도"}</definedName>
    <definedName name="마감공사비A3" hidden="1">[21]유림골조!#REF!</definedName>
    <definedName name="만득" localSheetId="5" hidden="1">{#N/A,#N/A,FALSE,"2~8번"}</definedName>
    <definedName name="만득" hidden="1">{#N/A,#N/A,FALSE,"2~8번"}</definedName>
    <definedName name="만득이" localSheetId="5" hidden="1">{#N/A,#N/A,FALSE,"2~8번"}</definedName>
    <definedName name="만득이" hidden="1">{#N/A,#N/A,FALSE,"2~8번"}</definedName>
    <definedName name="머" localSheetId="5" hidden="1">{#N/A,#N/A,FALSE,"명세표"}</definedName>
    <definedName name="머" hidden="1">{#N/A,#N/A,FALSE,"명세표"}</definedName>
    <definedName name="면벽." localSheetId="5" hidden="1">{#N/A,#N/A,FALSE,"표지목차"}</definedName>
    <definedName name="면벽." hidden="1">{#N/A,#N/A,FALSE,"표지목차"}</definedName>
    <definedName name="모비스" localSheetId="5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모비스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모선철거" localSheetId="5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모선철거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문" localSheetId="5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문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물가" localSheetId="5" hidden="1">{#N/A,#N/A,FALSE,"이태원철근"}</definedName>
    <definedName name="물가" hidden="1">{#N/A,#N/A,FALSE,"이태원철근"}</definedName>
    <definedName name="뭐가이태원이야" localSheetId="5" hidden="1">{#N/A,#N/A,FALSE,"이태원철근"}</definedName>
    <definedName name="뭐가이태원이야" hidden="1">{#N/A,#N/A,FALSE,"이태원철근"}</definedName>
    <definedName name="뭐지" localSheetId="5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뭐지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ㅂ2ㅂ2" localSheetId="5" hidden="1">{#N/A,#N/A,FALSE,"배수1"}</definedName>
    <definedName name="ㅂ2ㅂ2" hidden="1">{#N/A,#N/A,FALSE,"배수1"}</definedName>
    <definedName name="ㅂㅂ" localSheetId="5" hidden="1">{#N/A,#N/A,FALSE,"조골재"}</definedName>
    <definedName name="ㅂㅂ" hidden="1">{#N/A,#N/A,FALSE,"조골재"}</definedName>
    <definedName name="ㅂㅂㅂ" localSheetId="5" hidden="1">{#N/A,#N/A,FALSE,"토공2"}</definedName>
    <definedName name="ㅂㅂㅂ" hidden="1">{#N/A,#N/A,FALSE,"토공2"}</definedName>
    <definedName name="ㅂㅈ" localSheetId="5" hidden="1">{#N/A,#N/A,TRUE,"1";#N/A,#N/A,TRUE,"2";#N/A,#N/A,TRUE,"3";#N/A,#N/A,TRUE,"4";#N/A,#N/A,TRUE,"5";#N/A,#N/A,TRUE,"6";#N/A,#N/A,TRUE,"7"}</definedName>
    <definedName name="ㅂㅈ" hidden="1">{#N/A,#N/A,TRUE,"1";#N/A,#N/A,TRUE,"2";#N/A,#N/A,TRUE,"3";#N/A,#N/A,TRUE,"4";#N/A,#N/A,TRUE,"5";#N/A,#N/A,TRUE,"6";#N/A,#N/A,TRUE,"7"}</definedName>
    <definedName name="ㅂㅈㄷ" localSheetId="5" hidden="1">{#N/A,#N/A,FALSE,"골재소요량";#N/A,#N/A,FALSE,"골재소요량"}</definedName>
    <definedName name="ㅂㅈㄷ" hidden="1">{#N/A,#N/A,FALSE,"골재소요량";#N/A,#N/A,FALSE,"골재소요량"}</definedName>
    <definedName name="ㅂㅈㄷㄴ" localSheetId="5" hidden="1">{#N/A,#N/A,FALSE,"혼합골재"}</definedName>
    <definedName name="ㅂㅈㄷㄴ" hidden="1">{#N/A,#N/A,FALSE,"혼합골재"}</definedName>
    <definedName name="ㅂ쟈ㅕㅑㅂ1" localSheetId="5" hidden="1">{#N/A,#N/A,FALSE,"배수1"}</definedName>
    <definedName name="ㅂ쟈ㅕㅑㅂ1" hidden="1">{#N/A,#N/A,FALSE,"배수1"}</definedName>
    <definedName name="박수변" localSheetId="5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박수변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방음벽" localSheetId="5" hidden="1">{#N/A,#N/A,FALSE,"2~8번"}</definedName>
    <definedName name="방음벽" hidden="1">{#N/A,#N/A,FALSE,"2~8번"}</definedName>
    <definedName name="방음벽1" localSheetId="5" hidden="1">{#N/A,#N/A,FALSE,"운반시간"}</definedName>
    <definedName name="방음벽1" hidden="1">{#N/A,#N/A,FALSE,"운반시간"}</definedName>
    <definedName name="배수" hidden="1">[6]날개벽수량표!#REF!</definedName>
    <definedName name="배수토공" hidden="1">[22]덕전리!#REF!</definedName>
    <definedName name="백" localSheetId="5" hidden="1">{#N/A,#N/A,FALSE,"월공사비집계표양식 (7)";#N/A,#N/A,FALSE,"월공사비집계표양식 (7)"}</definedName>
    <definedName name="백" hidden="1">{#N/A,#N/A,FALSE,"월공사비집계표양식 (7)";#N/A,#N/A,FALSE,"월공사비집계표양식 (7)"}</definedName>
    <definedName name="뱌" hidden="1">[7]날개벽수량표!#REF!</definedName>
    <definedName name="벽체1" localSheetId="5" hidden="1">{#N/A,#N/A,FALSE,"혼합골재"}</definedName>
    <definedName name="벽체1" hidden="1">{#N/A,#N/A,FALSE,"혼합골재"}</definedName>
    <definedName name="보도" localSheetId="5" hidden="1">{#N/A,#N/A,TRUE,"총괄"}</definedName>
    <definedName name="보도" hidden="1">{#N/A,#N/A,TRUE,"총괄"}</definedName>
    <definedName name="복사" localSheetId="5" hidden="1">{#N/A,#N/A,FALSE,"전열산출서"}</definedName>
    <definedName name="복사" hidden="1">{#N/A,#N/A,FALSE,"전열산출서"}</definedName>
    <definedName name="부" localSheetId="5" hidden="1">{#N/A,#N/A,FALSE,"현장 NCR 분석";#N/A,#N/A,FALSE,"현장품질감사";#N/A,#N/A,FALSE,"현장품질감사"}</definedName>
    <definedName name="부" hidden="1">{#N/A,#N/A,FALSE,"현장 NCR 분석";#N/A,#N/A,FALSE,"현장품질감사";#N/A,#N/A,FALSE,"현장품질감사"}</definedName>
    <definedName name="부대a" localSheetId="5" hidden="1">{#N/A,#N/A,FALSE,"골재소요량";#N/A,#N/A,FALSE,"골재소요량"}</definedName>
    <definedName name="부대a" hidden="1">{#N/A,#N/A,FALSE,"골재소요량";#N/A,#N/A,FALSE,"골재소요량"}</definedName>
    <definedName name="부대건축2" hidden="1">#REF!</definedName>
    <definedName name="부대공1" hidden="1">#REF!</definedName>
    <definedName name="부대공명세서" hidden="1">#REF!</definedName>
    <definedName name="부대공총괄수량집계" localSheetId="5" hidden="1">{#N/A,#N/A,FALSE,"2~8번"}</definedName>
    <definedName name="부대공총괄수량집계" hidden="1">{#N/A,#N/A,FALSE,"2~8번"}</definedName>
    <definedName name="부대원본" localSheetId="5" hidden="1">{#N/A,#N/A,FALSE,"토공2"}</definedName>
    <definedName name="부대원본" hidden="1">{#N/A,#N/A,FALSE,"토공2"}</definedName>
    <definedName name="부손익" localSheetId="5" hidden="1">{#N/A,#N/A,FALSE,"현장 NCR 분석";#N/A,#N/A,FALSE,"현장품질감사";#N/A,#N/A,FALSE,"현장품질감사"}</definedName>
    <definedName name="부손익" hidden="1">{#N/A,#N/A,FALSE,"현장 NCR 분석";#N/A,#N/A,FALSE,"현장품질감사";#N/A,#N/A,FALSE,"현장품질감사"}</definedName>
    <definedName name="부전지" hidden="1">#REF!</definedName>
    <definedName name="분" localSheetId="5" hidden="1">{#N/A,#N/A,FALSE,"이태원철근"}</definedName>
    <definedName name="분" hidden="1">{#N/A,#N/A,FALSE,"이태원철근"}</definedName>
    <definedName name="분기" hidden="1">#REF!</definedName>
    <definedName name="분당공" hidden="1">#REF!</definedName>
    <definedName name="분당물가" hidden="1">#REF!</definedName>
    <definedName name="분당코아" hidden="1">#REF!</definedName>
    <definedName name="분당협조" localSheetId="5" hidden="1">{#N/A,#N/A,FALSE,"이태원철근"}</definedName>
    <definedName name="분당협조" hidden="1">{#N/A,#N/A,FALSE,"이태원철근"}</definedName>
    <definedName name="비목별금액" localSheetId="5" hidden="1">{#N/A,#N/A,FALSE,"단가표지"}</definedName>
    <definedName name="비목별금액" hidden="1">{#N/A,#N/A,FALSE,"단가표지"}</definedName>
    <definedName name="비목별금액1" localSheetId="5" hidden="1">{#N/A,#N/A,FALSE,"조골재"}</definedName>
    <definedName name="비목별금액1" hidden="1">{#N/A,#N/A,FALSE,"조골재"}</definedName>
    <definedName name="비봉" localSheetId="5" hidden="1">{#N/A,#N/A,FALSE,"전열산출서"}</definedName>
    <definedName name="비봉" hidden="1">{#N/A,#N/A,FALSE,"전열산출서"}</definedName>
    <definedName name="빰빰" hidden="1">'[23]98수문일위'!$A$1:$P$2004</definedName>
    <definedName name="ㅅㄱㄷ" localSheetId="5" hidden="1">{#N/A,#N/A,FALSE,"2~8번"}</definedName>
    <definedName name="ㅅㄱㄷ" hidden="1">{#N/A,#N/A,FALSE,"2~8번"}</definedName>
    <definedName name="ㅅㄱㄷㅅㄱㄷ" localSheetId="5" hidden="1">{#N/A,#N/A,FALSE,"구조2"}</definedName>
    <definedName name="ㅅㄱㄷㅅㄱㄷ" hidden="1">{#N/A,#N/A,FALSE,"구조2"}</definedName>
    <definedName name="ㅅㄱㄷㅅㄷㄱ" localSheetId="5" hidden="1">{#N/A,#N/A,FALSE,"단가표지"}</definedName>
    <definedName name="ㅅㄱㄷㅅㄷㄱ" hidden="1">{#N/A,#N/A,FALSE,"단가표지"}</definedName>
    <definedName name="ㅅㄱㄷㅅㄷㄳ" localSheetId="5" hidden="1">{#N/A,#N/A,FALSE,"골재소요량";#N/A,#N/A,FALSE,"골재소요량"}</definedName>
    <definedName name="ㅅㄱㄷㅅㄷㄳ" hidden="1">{#N/A,#N/A,FALSE,"골재소요량";#N/A,#N/A,FALSE,"골재소요량"}</definedName>
    <definedName name="ㅅㅅㅅㅅ" localSheetId="5" hidden="1">{#N/A,#N/A,FALSE,"2~8번"}</definedName>
    <definedName name="ㅅㅅㅅㅅ" hidden="1">{#N/A,#N/A,FALSE,"2~8번"}</definedName>
    <definedName name="산출내역" localSheetId="5" hidden="1">{"'단계별시설공사비'!$A$3:$K$51"}</definedName>
    <definedName name="산출내역" hidden="1">{"'단계별시설공사비'!$A$3:$K$51"}</definedName>
    <definedName name="산출표다이" hidden="1">#REF!</definedName>
    <definedName name="새공통" localSheetId="5" hidden="1">{#N/A,#N/A,FALSE,"이태원철근"}</definedName>
    <definedName name="새공통" hidden="1">{#N/A,#N/A,FALSE,"이태원철근"}</definedName>
    <definedName name="새만득이" localSheetId="5" hidden="1">{#N/A,#N/A,FALSE,"2~8번"}</definedName>
    <definedName name="새만득이" hidden="1">{#N/A,#N/A,FALSE,"2~8번"}</definedName>
    <definedName name="서류3" localSheetId="5" hidden="1">{#N/A,"수불부",FALSE,"사급자재수불서";#N/A,"수불부",FALSE,"사급자재수불서"}</definedName>
    <definedName name="서류3" hidden="1">{#N/A,"수불부",FALSE,"사급자재수불서";#N/A,"수불부",FALSE,"사급자재수불서"}</definedName>
    <definedName name="서류4" localSheetId="5" hidden="1">{#N/A,"수불부",FALSE,"사급자재수불서";#N/A,"수불부",FALSE,"사급자재수불서"}</definedName>
    <definedName name="서류4" hidden="1">{#N/A,"수불부",FALSE,"사급자재수불서";#N/A,"수불부",FALSE,"사급자재수불서"}</definedName>
    <definedName name="서류5" localSheetId="5" hidden="1">{#N/A,"수불부",FALSE,"사급자재수불서";#N/A,"수불부",FALSE,"사급자재수불서"}</definedName>
    <definedName name="서류5" hidden="1">{#N/A,"수불부",FALSE,"사급자재수불서";#N/A,"수불부",FALSE,"사급자재수불서"}</definedName>
    <definedName name="석면철거" localSheetId="5" hidden="1">{#N/A,#N/A,FALSE,"혼합골재"}</definedName>
    <definedName name="석면철거" hidden="1">{#N/A,#N/A,FALSE,"혼합골재"}</definedName>
    <definedName name="석항" localSheetId="5" hidden="1">{#N/A,#N/A,FALSE,"명세표"}</definedName>
    <definedName name="석항" hidden="1">{#N/A,#N/A,FALSE,"명세표"}</definedName>
    <definedName name="설변" localSheetId="5" hidden="1">{#N/A,#N/A,FALSE,"월공사비집계표양식 (7)";#N/A,#N/A,FALSE,"월공사비집계표양식 (7)"}</definedName>
    <definedName name="설변" hidden="1">{#N/A,#N/A,FALSE,"월공사비집계표양식 (7)";#N/A,#N/A,FALSE,"월공사비집계표양식 (7)"}</definedName>
    <definedName name="설비" localSheetId="5" hidden="1">{#N/A,#N/A,FALSE,"이태원철근"}</definedName>
    <definedName name="설비" hidden="1">{#N/A,#N/A,FALSE,"이태원철근"}</definedName>
    <definedName name="세로" localSheetId="5" hidden="1">{#N/A,#N/A,FALSE,"전력간선"}</definedName>
    <definedName name="세로" hidden="1">{#N/A,#N/A,FALSE,"전력간선"}</definedName>
    <definedName name="세륜세차" hidden="1">[24]조명시설!#REF!</definedName>
    <definedName name="셔ㅛ" localSheetId="5" hidden="1">{#N/A,#N/A,FALSE,"운반시간"}</definedName>
    <definedName name="셔ㅛ" hidden="1">{#N/A,#N/A,FALSE,"운반시간"}</definedName>
    <definedName name="손영주" localSheetId="5" hidden="1">{#N/A,#N/A,FALSE,"조골재"}</definedName>
    <definedName name="손영주" hidden="1">{#N/A,#N/A,FALSE,"조골재"}</definedName>
    <definedName name="송변전공종단가1" localSheetId="5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송변전공종단가1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수" hidden="1">#REF!</definedName>
    <definedName name="수량산출서" hidden="1">#REF!</definedName>
    <definedName name="수위" localSheetId="5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수위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승용교" localSheetId="5" hidden="1">{#N/A,#N/A,FALSE,"2~8번"}</definedName>
    <definedName name="승용교" hidden="1">{#N/A,#N/A,FALSE,"2~8번"}</definedName>
    <definedName name="시중단가" localSheetId="5" hidden="1">{"'단계별시설공사비'!$A$3:$K$51"}</definedName>
    <definedName name="시중단가" hidden="1">{"'단계별시설공사비'!$A$3:$K$51"}</definedName>
    <definedName name="시행" localSheetId="5" hidden="1">{#N/A,#N/A,FALSE,"이태원철근"}</definedName>
    <definedName name="시행" hidden="1">{#N/A,#N/A,FALSE,"이태원철근"}</definedName>
    <definedName name="식생" localSheetId="5" hidden="1">{#N/A,#N/A,FALSE,"부대2"}</definedName>
    <definedName name="식생" hidden="1">{#N/A,#N/A,FALSE,"부대2"}</definedName>
    <definedName name="식생블럭설치" localSheetId="5" hidden="1">{#N/A,#N/A,FALSE,"골재소요량";#N/A,#N/A,FALSE,"골재소요량"}</definedName>
    <definedName name="식생블럭설치" hidden="1">{#N/A,#N/A,FALSE,"골재소요량";#N/A,#N/A,FALSE,"골재소요량"}</definedName>
    <definedName name="식재이식삽도" localSheetId="5" hidden="1">{#N/A,#N/A,FALSE,"운반시간"}</definedName>
    <definedName name="식재이식삽도" hidden="1">{#N/A,#N/A,FALSE,"운반시간"}</definedName>
    <definedName name="신" localSheetId="5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신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신축공사" localSheetId="5" hidden="1">{"'단계별시설공사비'!$A$3:$K$51"}</definedName>
    <definedName name="신축공사" hidden="1">{"'단계별시설공사비'!$A$3:$K$51"}</definedName>
    <definedName name="실행추" localSheetId="5" hidden="1">{#N/A,#N/A,FALSE,"포장2"}</definedName>
    <definedName name="실행추" hidden="1">{#N/A,#N/A,FALSE,"포장2"}</definedName>
    <definedName name="ㅇㄴ" localSheetId="5" hidden="1">{#N/A,#N/A,FALSE,"구조2"}</definedName>
    <definedName name="ㅇㄴ" hidden="1">{#N/A,#N/A,FALSE,"구조2"}</definedName>
    <definedName name="ㅇㄴㄹㄴㅇ" localSheetId="5" hidden="1">{#N/A,"수불부",FALSE,"사급자재수불서";#N/A,"수불부",FALSE,"사급자재수불서"}</definedName>
    <definedName name="ㅇㄴㄹㄴㅇ" hidden="1">{#N/A,"수불부",FALSE,"사급자재수불서";#N/A,"수불부",FALSE,"사급자재수불서"}</definedName>
    <definedName name="ㅇㄴㄹㄹㄴㄹㄹ" localSheetId="5" hidden="1">{#N/A,#N/A,FALSE,"운반시간"}</definedName>
    <definedName name="ㅇㄴㄹㄹㄴㄹㄹ" hidden="1">{#N/A,#N/A,FALSE,"운반시간"}</definedName>
    <definedName name="ㅇㄴㄻㅎㅈㄷㅈㄷㄴ" localSheetId="5" hidden="1">{"'Sheet1'!$D$19","'Sheet1'!$B$22:$E$22"}</definedName>
    <definedName name="ㅇㄴㄻㅎㅈㄷㅈㄷㄴ" hidden="1">{"'Sheet1'!$D$19","'Sheet1'!$B$22:$E$22"}</definedName>
    <definedName name="ㅇㄴㅀ" hidden="1">[17]증감내역서!#REF!</definedName>
    <definedName name="ㅇㄴㅁ" hidden="1">[25]실행철강하도!$A$1:$A$4</definedName>
    <definedName name="ㅇㄴㅁㄹㅇㄻㅇㄹㄴㅇ" localSheetId="5" hidden="1">{#N/A,"수불부",FALSE,"사급자재수불서";#N/A,"수불부",FALSE,"사급자재수불서"}</definedName>
    <definedName name="ㅇㄴㅁㄹㅇㄻㅇㄹㄴㅇ" hidden="1">{#N/A,"수불부",FALSE,"사급자재수불서";#N/A,"수불부",FALSE,"사급자재수불서"}</definedName>
    <definedName name="ㅇㄶㄹㄷㄱㄹㅈ" localSheetId="5" hidden="1">{#N/A,"수불부",FALSE,"사급자재수불서";#N/A,"수불부",FALSE,"사급자재수불서"}</definedName>
    <definedName name="ㅇㄶㄹㄷㄱㄹㅈ" hidden="1">{#N/A,"수불부",FALSE,"사급자재수불서";#N/A,"수불부",FALSE,"사급자재수불서"}</definedName>
    <definedName name="ㅇㄶㅁㄴㄱㄷ" localSheetId="5" hidden="1">{#N/A,"수불부",FALSE,"사급자재수불서";#N/A,"수불부",FALSE,"사급자재수불서"}</definedName>
    <definedName name="ㅇㄶㅁㄴㄱㄷ" hidden="1">{#N/A,"수불부",FALSE,"사급자재수불서";#N/A,"수불부",FALSE,"사급자재수불서"}</definedName>
    <definedName name="ㅇㄶㅁㄷㄱㄹㅈ" localSheetId="5" hidden="1">{#N/A,"수불부",FALSE,"사급자재수불서";#N/A,"수불부",FALSE,"사급자재수불서"}</definedName>
    <definedName name="ㅇㄶㅁㄷㄱㄹㅈ" hidden="1">{#N/A,"수불부",FALSE,"사급자재수불서";#N/A,"수불부",FALSE,"사급자재수불서"}</definedName>
    <definedName name="ㅇㄹ" hidden="1">#REF!</definedName>
    <definedName name="ㅇㄹㄴㅁㅎㅁㄴ" localSheetId="5" hidden="1">{#N/A,"수불부",FALSE,"사급자재수불서";#N/A,"수불부",FALSE,"사급자재수불서"}</definedName>
    <definedName name="ㅇㄹㄴㅁㅎㅁㄴ" hidden="1">{#N/A,"수불부",FALSE,"사급자재수불서";#N/A,"수불부",FALSE,"사급자재수불서"}</definedName>
    <definedName name="ㅇㄹㄹ" hidden="1">#REF!</definedName>
    <definedName name="ㅇㄹㄹㅇ" localSheetId="5" hidden="1">{#N/A,#N/A,FALSE,"2~8번"}</definedName>
    <definedName name="ㅇㄹㄹㅇ" hidden="1">{#N/A,#N/A,FALSE,"2~8번"}</definedName>
    <definedName name="ㅇㄹㅇ" localSheetId="5" hidden="1">{#N/A,#N/A,FALSE,"운반시간"}</definedName>
    <definedName name="ㅇㄹㅇ" hidden="1">{#N/A,#N/A,FALSE,"운반시간"}</definedName>
    <definedName name="ㅇㄹㅇㄹ" hidden="1">#REF!</definedName>
    <definedName name="ㅇ루ㅠ류" localSheetId="5" hidden="1">{#N/A,#N/A,FALSE,"단가표지"}</definedName>
    <definedName name="ㅇ루ㅠ류" hidden="1">{#N/A,#N/A,FALSE,"단가표지"}</definedName>
    <definedName name="ㅇㄻㄴㅀ" localSheetId="5" hidden="1">{#N/A,"수불부",FALSE,"사급자재수불서";#N/A,"수불부",FALSE,"사급자재수불서"}</definedName>
    <definedName name="ㅇㄻㄴㅀ" hidden="1">{#N/A,"수불부",FALSE,"사급자재수불서";#N/A,"수불부",FALSE,"사급자재수불서"}</definedName>
    <definedName name="ㅇㄻㄴㅇㄻㄴㅇㄹ" hidden="1">#REF!</definedName>
    <definedName name="ㅇㅁㄴㅇ" localSheetId="5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ㅇㅁㄴㅇ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ㅇㅁㄶㄴㅇㅁㅀㅇㄴ" localSheetId="5" hidden="1">{#N/A,"수불부",FALSE,"사급자재수불서";#N/A,"수불부",FALSE,"사급자재수불서"}</definedName>
    <definedName name="ㅇㅁㄶㄴㅇㅁㅀㅇㄴ" hidden="1">{#N/A,"수불부",FALSE,"사급자재수불서";#N/A,"수불부",FALSE,"사급자재수불서"}</definedName>
    <definedName name="ㅇㅇ" localSheetId="5" hidden="1">{#N/A,#N/A,FALSE,"속도"}</definedName>
    <definedName name="ㅇㅇ" hidden="1">{#N/A,#N/A,FALSE,"속도"}</definedName>
    <definedName name="ㅇㅇㄹ" hidden="1">#REF!</definedName>
    <definedName name="ㅇㅇㅇ" localSheetId="5" hidden="1">{#N/A,#N/A,FALSE,"배수1"}</definedName>
    <definedName name="ㅇㅇㅇ" hidden="1">{#N/A,#N/A,FALSE,"배수1"}</definedName>
    <definedName name="ㅇㅇㅇㅇ" hidden="1">[17]조명시설!#REF!</definedName>
    <definedName name="ㅇㅇㅇㅇㅇㅇ" localSheetId="5" hidden="1">{#N/A,#N/A,FALSE,"조골재"}</definedName>
    <definedName name="ㅇㅇㅇㅇㅇㅇ" hidden="1">{#N/A,#N/A,FALSE,"조골재"}</definedName>
    <definedName name="ㅇㅈㄷㅄㅂㅈㄷㄱ" hidden="1">#REF!</definedName>
    <definedName name="ㅇㅎㅁㅇㅎㄴㅇㅁ" localSheetId="5" hidden="1">{#N/A,"수불부",FALSE,"사급자재수불서";#N/A,"수불부",FALSE,"사급자재수불서"}</definedName>
    <definedName name="ㅇㅎㅁㅇㅎㄴㅇㅁ" hidden="1">{#N/A,"수불부",FALSE,"사급자재수불서";#N/A,"수불부",FALSE,"사급자재수불서"}</definedName>
    <definedName name="아랑러ㅏㅇㄴㄹ" localSheetId="5" hidden="1">{#N/A,#N/A,TRUE,"단가";#N/A,#N/A,TRUE,"말뚝자재비";#N/A,#N/A,TRUE,"말뚝이음(전기용접)";#N/A,#N/A,TRUE,"말뚝두부 보강 (전기용접)";#N/A,#N/A,TRUE,"방음벽기초말뚝두부 보강";#N/A,#N/A,TRUE,"화명1항타비";#N/A,#N/A,TRUE,"화명5항타비";#N/A,#N/A,TRUE,"화명7항타비";#N/A,#N/A,TRUE,"화명3항타비";#N/A,#N/A,TRUE,"화명6항타비";#N/A,#N/A,TRUE,"화명8항타비";#N/A,#N/A,TRUE,"서제항타비";#N/A,#N/A,TRUE,"의성항타비";#N/A,#N/A,TRUE,"방음벽D=609.6항타비";#N/A,#N/A,TRUE,"방음벽D=406.4항타비"}</definedName>
    <definedName name="아랑러ㅏㅇㄴㄹ" hidden="1">{#N/A,#N/A,TRUE,"단가";#N/A,#N/A,TRUE,"말뚝자재비";#N/A,#N/A,TRUE,"말뚝이음(전기용접)";#N/A,#N/A,TRUE,"말뚝두부 보강 (전기용접)";#N/A,#N/A,TRUE,"방음벽기초말뚝두부 보강";#N/A,#N/A,TRUE,"화명1항타비";#N/A,#N/A,TRUE,"화명5항타비";#N/A,#N/A,TRUE,"화명7항타비";#N/A,#N/A,TRUE,"화명3항타비";#N/A,#N/A,TRUE,"화명6항타비";#N/A,#N/A,TRUE,"화명8항타비";#N/A,#N/A,TRUE,"서제항타비";#N/A,#N/A,TRUE,"의성항타비";#N/A,#N/A,TRUE,"방음벽D=609.6항타비";#N/A,#N/A,TRUE,"방음벽D=406.4항타비"}</definedName>
    <definedName name="아스콘2" hidden="1">[26]조명시설!#REF!</definedName>
    <definedName name="아스콘깨기" localSheetId="5" hidden="1">{#N/A,#N/A,FALSE,"골재소요량";#N/A,#N/A,FALSE,"골재소요량"}</definedName>
    <definedName name="아스콘깨기" hidden="1">{#N/A,#N/A,FALSE,"골재소요량";#N/A,#N/A,FALSE,"골재소요량"}</definedName>
    <definedName name="아앙아" localSheetId="5" hidden="1">{#N/A,#N/A,FALSE,"전력간선"}</definedName>
    <definedName name="아앙아" hidden="1">{#N/A,#N/A,FALSE,"전력간선"}</definedName>
    <definedName name="아ㅏ" localSheetId="5" hidden="1">{#N/A,#N/A,FALSE,"조골재"}</definedName>
    <definedName name="아ㅏ" hidden="1">{#N/A,#N/A,FALSE,"조골재"}</definedName>
    <definedName name="암거" hidden="1">#REF!</definedName>
    <definedName name="암거날개벽" hidden="1">[27]덕전리!#REF!</definedName>
    <definedName name="양기용" localSheetId="5" hidden="1">{#N/A,#N/A,FALSE,"월공사비집계표양식 (7)";#N/A,#N/A,FALSE,"월공사비집계표양식 (7)"}</definedName>
    <definedName name="양기용" hidden="1">{#N/A,#N/A,FALSE,"월공사비집계표양식 (7)";#N/A,#N/A,FALSE,"월공사비집계표양식 (7)"}</definedName>
    <definedName name="양재승2222222" hidden="1">[28]차액보증!#REF!</definedName>
    <definedName name="어랑너ㅣㄹㄴㅇ" localSheetId="5" hidden="1">{#N/A,"수불부",FALSE,"사급자재수불서";#N/A,"수불부",FALSE,"사급자재수불서"}</definedName>
    <definedName name="어랑너ㅣㄹㄴㅇ" hidden="1">{#N/A,"수불부",FALSE,"사급자재수불서";#N/A,"수불부",FALSE,"사급자재수불서"}</definedName>
    <definedName name="어ㅏㅇ" hidden="1">[11]날개벽수량표!#REF!</definedName>
    <definedName name="억이상" localSheetId="5" hidden="1">{#N/A,#N/A,FALSE,"2~8번"}</definedName>
    <definedName name="억이상" hidden="1">{#N/A,#N/A,FALSE,"2~8번"}</definedName>
    <definedName name="업체" hidden="1">#REF!</definedName>
    <definedName name="업체형틀" localSheetId="5" hidden="1">{#N/A,#N/A,FALSE,"월공사비집계표양식 (7)";#N/A,#N/A,FALSE,"월공사비집계표양식 (7)"}</definedName>
    <definedName name="업체형틀" hidden="1">{#N/A,#N/A,FALSE,"월공사비집계표양식 (7)";#N/A,#N/A,FALSE,"월공사비집계표양식 (7)"}</definedName>
    <definedName name="연경1교" localSheetId="5" hidden="1">{#N/A,#N/A,FALSE,"단면 제원"}</definedName>
    <definedName name="연경1교" hidden="1">{#N/A,#N/A,FALSE,"단면 제원"}</definedName>
    <definedName name="연경1교1" localSheetId="5" hidden="1">{#N/A,#N/A,FALSE,"단면 제원"}</definedName>
    <definedName name="연경1교1" hidden="1">{#N/A,#N/A,FALSE,"단면 제원"}</definedName>
    <definedName name="연습" localSheetId="5" hidden="1">{#N/A,#N/A,TRUE,"총괄"}</definedName>
    <definedName name="연습" hidden="1">{#N/A,#N/A,TRUE,"총괄"}</definedName>
    <definedName name="염색기술3" localSheetId="5" hidden="1">{#N/A,#N/A,TRUE,"손익보고"}</definedName>
    <definedName name="염색기술3" hidden="1">{#N/A,#N/A,TRUE,"손익보고"}</definedName>
    <definedName name="영원무역" localSheetId="5" hidden="1">{#N/A,#N/A,TRUE,"총괄"}</definedName>
    <definedName name="영원무역" hidden="1">{#N/A,#N/A,TRUE,"총괄"}</definedName>
    <definedName name="예산" localSheetId="5" hidden="1">{#N/A,#N/A,TRUE,"손익보고"}</definedName>
    <definedName name="예산" hidden="1">{#N/A,#N/A,TRUE,"손익보고"}</definedName>
    <definedName name="예산서" localSheetId="5" hidden="1">{#N/A,#N/A,FALSE,"집계";#N/A,#N/A,FALSE,"표지";#N/A,#N/A,FALSE,"터빈집계";#N/A,#N/A,FALSE,"터빈내역";#N/A,#N/A,FALSE,"주제어집계";#N/A,#N/A,FALSE,"주제어내역";#N/A,#N/A,FALSE,"보일러집계";#N/A,#N/A,FALSE,"보일러내역";#N/A,#N/A,FALSE,"별표19";#N/A,#N/A,FALSE,"정산신규품";#N/A,#N/A,FALSE,"신규별표";#N/A,#N/A,FALSE,"골재 ";#N/A,#N/A,FALSE,"운반비"}</definedName>
    <definedName name="예산서" hidden="1">{#N/A,#N/A,FALSE,"집계";#N/A,#N/A,FALSE,"표지";#N/A,#N/A,FALSE,"터빈집계";#N/A,#N/A,FALSE,"터빈내역";#N/A,#N/A,FALSE,"주제어집계";#N/A,#N/A,FALSE,"주제어내역";#N/A,#N/A,FALSE,"보일러집계";#N/A,#N/A,FALSE,"보일러내역";#N/A,#N/A,FALSE,"별표19";#N/A,#N/A,FALSE,"정산신규품";#N/A,#N/A,FALSE,"신규별표";#N/A,#N/A,FALSE,"골재 ";#N/A,#N/A,FALSE,"운반비"}</definedName>
    <definedName name="예신사" localSheetId="5" hidden="1">{#N/A,#N/A,FALSE,"집계";#N/A,#N/A,FALSE,"표지";#N/A,#N/A,FALSE,"터빈집계";#N/A,#N/A,FALSE,"터빈내역";#N/A,#N/A,FALSE,"주제어집계";#N/A,#N/A,FALSE,"주제어내역";#N/A,#N/A,FALSE,"보일러집계";#N/A,#N/A,FALSE,"보일러내역";#N/A,#N/A,FALSE,"별표19";#N/A,#N/A,FALSE,"정산신규품";#N/A,#N/A,FALSE,"신규별표";#N/A,#N/A,FALSE,"골재 ";#N/A,#N/A,FALSE,"운반비"}</definedName>
    <definedName name="예신사" hidden="1">{#N/A,#N/A,FALSE,"집계";#N/A,#N/A,FALSE,"표지";#N/A,#N/A,FALSE,"터빈집계";#N/A,#N/A,FALSE,"터빈내역";#N/A,#N/A,FALSE,"주제어집계";#N/A,#N/A,FALSE,"주제어내역";#N/A,#N/A,FALSE,"보일러집계";#N/A,#N/A,FALSE,"보일러내역";#N/A,#N/A,FALSE,"별표19";#N/A,#N/A,FALSE,"정산신규품";#N/A,#N/A,FALSE,"신규별표";#N/A,#N/A,FALSE,"골재 ";#N/A,#N/A,FALSE,"운반비"}</definedName>
    <definedName name="오" hidden="1">[10]실행철강하도!$A$1:$A$4</definedName>
    <definedName name="오리지널" localSheetId="5" hidden="1">{#N/A,#N/A,FALSE,"토공2"}</definedName>
    <definedName name="오리지널" hidden="1">{#N/A,#N/A,FALSE,"토공2"}</definedName>
    <definedName name="오토" localSheetId="5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오토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오폐수시설" localSheetId="5" hidden="1">{#N/A,#N/A,FALSE,"명세표"}</definedName>
    <definedName name="오폐수시설" hidden="1">{#N/A,#N/A,FALSE,"명세표"}</definedName>
    <definedName name="옥외공사" localSheetId="5" hidden="1">{#N/A,#N/A,FALSE,"이태원철근"}</definedName>
    <definedName name="옥외공사" hidden="1">{#N/A,#N/A,FALSE,"이태원철근"}</definedName>
    <definedName name="옥외대비" localSheetId="5" hidden="1">{#N/A,#N/A,FALSE,"이태원철근"}</definedName>
    <definedName name="옥외대비" hidden="1">{#N/A,#N/A,FALSE,"이태원철근"}</definedName>
    <definedName name="옹벼집계" localSheetId="5" hidden="1">{#N/A,#N/A,FALSE,"혼합골재"}</definedName>
    <definedName name="옹벼집계" hidden="1">{#N/A,#N/A,FALSE,"혼합골재"}</definedName>
    <definedName name="옹벽단위" hidden="1">[29]날개벽수량표!#REF!</definedName>
    <definedName name="옹벽수량집계표총괄" localSheetId="5" hidden="1">{#N/A,#N/A,FALSE,"혼합골재"}</definedName>
    <definedName name="옹벽수량집계표총괄" hidden="1">{#N/A,#N/A,FALSE,"혼합골재"}</definedName>
    <definedName name="옹벽지" localSheetId="5" hidden="1">{#N/A,#N/A,FALSE,"혼합골재"}</definedName>
    <definedName name="옹벽지" hidden="1">{#N/A,#N/A,FALSE,"혼합골재"}</definedName>
    <definedName name="옹ㅇ벽" hidden="1">[30]날개벽수량표!#REF!</definedName>
    <definedName name="용동" localSheetId="5" hidden="1">{#N/A,#N/A,FALSE,"골재소요량";#N/A,#N/A,FALSE,"골재소요량"}</definedName>
    <definedName name="용동" hidden="1">{#N/A,#N/A,FALSE,"골재소요량";#N/A,#N/A,FALSE,"골재소요량"}</definedName>
    <definedName name="용동교" localSheetId="5" hidden="1">{#N/A,#N/A,FALSE,"배수1"}</definedName>
    <definedName name="용동교" hidden="1">{#N/A,#N/A,FALSE,"배수1"}</definedName>
    <definedName name="원가1" localSheetId="5" hidden="1">{#N/A,#N/A,FALSE,"현장 NCR 분석";#N/A,#N/A,FALSE,"현장품질감사";#N/A,#N/A,FALSE,"현장품질감사"}</definedName>
    <definedName name="원가1" hidden="1">{#N/A,#N/A,FALSE,"현장 NCR 분석";#N/A,#N/A,FALSE,"현장품질감사";#N/A,#N/A,FALSE,"현장품질감사"}</definedName>
    <definedName name="원남내역" hidden="1">[31]실행철강하도!$A$1:$A$4</definedName>
    <definedName name="월곡제TBM" localSheetId="5" hidden="1">{#N/A,#N/A,FALSE,"골재소요량";#N/A,#N/A,FALSE,"골재소요량"}</definedName>
    <definedName name="월곡제TBM" hidden="1">{#N/A,#N/A,FALSE,"골재소요량";#N/A,#N/A,FALSE,"골재소요량"}</definedName>
    <definedName name="월드건설" localSheetId="5" hidden="1">{#N/A,#N/A,FALSE,"이태원철근"}</definedName>
    <definedName name="월드건설" hidden="1">{#N/A,#N/A,FALSE,"이태원철근"}</definedName>
    <definedName name="유" localSheetId="5" hidden="1">{#N/A,#N/A,FALSE,"월공사비집계표양식 (7)";#N/A,#N/A,FALSE,"월공사비집계표양식 (7)"}</definedName>
    <definedName name="유" hidden="1">{#N/A,#N/A,FALSE,"월공사비집계표양식 (7)";#N/A,#N/A,FALSE,"월공사비집계표양식 (7)"}</definedName>
    <definedName name="유문" localSheetId="5" hidden="1">{#N/A,#N/A,FALSE,"월공사비집계표양식 (7)";#N/A,#N/A,FALSE,"월공사비집계표양식 (7)"}</definedName>
    <definedName name="유문" hidden="1">{#N/A,#N/A,FALSE,"월공사비집계표양식 (7)";#N/A,#N/A,FALSE,"월공사비집계표양식 (7)"}</definedName>
    <definedName name="의" localSheetId="5" hidden="1">{#N/A,#N/A,FALSE,"운반시간"}</definedName>
    <definedName name="의" hidden="1">{#N/A,#N/A,FALSE,"운반시간"}</definedName>
    <definedName name="이강" localSheetId="5" hidden="1">{#N/A,#N/A,FALSE,"월공사비집계표양식 (7)";#N/A,#N/A,FALSE,"월공사비집계표양식 (7)"}</definedName>
    <definedName name="이강" hidden="1">{#N/A,#N/A,FALSE,"월공사비집계표양식 (7)";#N/A,#N/A,FALSE,"월공사비집계표양식 (7)"}</definedName>
    <definedName name="이강환" localSheetId="5" hidden="1">{#N/A,#N/A,FALSE,"월공사비집계표양식 (7)";#N/A,#N/A,FALSE,"월공사비집계표양식 (7)"}</definedName>
    <definedName name="이강환" hidden="1">{#N/A,#N/A,FALSE,"월공사비집계표양식 (7)";#N/A,#N/A,FALSE,"월공사비집계표양식 (7)"}</definedName>
    <definedName name="이동" localSheetId="5" hidden="1">{#N/A,#N/A,FALSE,"조골재"}</definedName>
    <definedName name="이동" hidden="1">{#N/A,#N/A,FALSE,"조골재"}</definedName>
    <definedName name="이정" localSheetId="5" hidden="1">{#N/A,#N/A,FALSE,"2~8번"}</definedName>
    <definedName name="이정" hidden="1">{#N/A,#N/A,FALSE,"2~8번"}</definedName>
    <definedName name="이종구" localSheetId="5" hidden="1">{#N/A,#N/A,FALSE,"배수1"}</definedName>
    <definedName name="이종구" hidden="1">{#N/A,#N/A,FALSE,"배수1"}</definedName>
    <definedName name="이창채" localSheetId="5" hidden="1">{#N/A,#N/A,TRUE,"손익보고"}</definedName>
    <definedName name="이창채" hidden="1">{#N/A,#N/A,TRUE,"손익보고"}</definedName>
    <definedName name="일" hidden="1">[10]실행철강하도!$A$1:$A$4</definedName>
    <definedName name="일반개구부" localSheetId="5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일반개구부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일반부" localSheetId="5" hidden="1">{#N/A,#N/A,FALSE,"조골재"}</definedName>
    <definedName name="일반부" hidden="1">{#N/A,#N/A,FALSE,"조골재"}</definedName>
    <definedName name="일위목록ㅍㅅ" hidden="1">#REF!</definedName>
    <definedName name="일집" hidden="1">#REF!</definedName>
    <definedName name="임시1" localSheetId="5" hidden="1">{#N/A,#N/A,FALSE,"전력간선"}</definedName>
    <definedName name="임시1" hidden="1">{#N/A,#N/A,FALSE,"전력간선"}</definedName>
    <definedName name="임시2" localSheetId="5" hidden="1">{#N/A,#N/A,FALSE,"전력간선"}</definedName>
    <definedName name="임시2" hidden="1">{#N/A,#N/A,FALSE,"전력간선"}</definedName>
    <definedName name="임실보조" localSheetId="5" hidden="1">{#N/A,#N/A,TRUE,"1";#N/A,#N/A,TRUE,"2";#N/A,#N/A,TRUE,"3";#N/A,#N/A,TRUE,"4";#N/A,#N/A,TRUE,"5";#N/A,#N/A,TRUE,"6";#N/A,#N/A,TRUE,"7"}</definedName>
    <definedName name="임실보조" hidden="1">{#N/A,#N/A,TRUE,"1";#N/A,#N/A,TRUE,"2";#N/A,#N/A,TRUE,"3";#N/A,#N/A,TRUE,"4";#N/A,#N/A,TRUE,"5";#N/A,#N/A,TRUE,"6";#N/A,#N/A,TRUE,"7"}</definedName>
    <definedName name="ㅈㄱ" localSheetId="5" hidden="1">{#N/A,#N/A,FALSE,"조골재"}</definedName>
    <definedName name="ㅈㄱ" hidden="1">{#N/A,#N/A,FALSE,"조골재"}</definedName>
    <definedName name="ㅈㄷㄱㄷㄱㄷ" localSheetId="5" hidden="1">{"'용역비'!$A$4:$C$8"}</definedName>
    <definedName name="ㅈㄷㄱㄷㄱㄷ" hidden="1">{"'용역비'!$A$4:$C$8"}</definedName>
    <definedName name="ㅈㄷㄻㅇㄹ" hidden="1">#REF!</definedName>
    <definedName name="ㅈㄷㄻㅈ" hidden="1">#REF!</definedName>
    <definedName name="ㅈㅂ" localSheetId="5" hidden="1">{#N/A,#N/A,FALSE,"골재소요량";#N/A,#N/A,FALSE,"골재소요량"}</definedName>
    <definedName name="ㅈㅂ" hidden="1">{#N/A,#N/A,FALSE,"골재소요량";#N/A,#N/A,FALSE,"골재소요량"}</definedName>
    <definedName name="ㅈㅈ" localSheetId="5" hidden="1">{#N/A,#N/A,FALSE,"표지목차"}</definedName>
    <definedName name="ㅈㅈ" hidden="1">{#N/A,#N/A,FALSE,"표지목차"}</definedName>
    <definedName name="ㅈㅈㅈ" localSheetId="5" hidden="1">{#N/A,#N/A,FALSE,"조골재"}</definedName>
    <definedName name="ㅈㅈㅈ" hidden="1">{#N/A,#N/A,FALSE,"조골재"}</definedName>
    <definedName name="ㅈㅈㅈㅈ" localSheetId="5" hidden="1">{#N/A,#N/A,FALSE,"명세표"}</definedName>
    <definedName name="ㅈㅈㅈㅈ" hidden="1">{#N/A,#N/A,FALSE,"명세표"}</definedName>
    <definedName name="자미" localSheetId="5" hidden="1">{#N/A,#N/A,FALSE,"명세표"}</definedName>
    <definedName name="자미" hidden="1">{#N/A,#N/A,FALSE,"명세표"}</definedName>
    <definedName name="자재단가근거" hidden="1">#REF!</definedName>
    <definedName name="재료2" localSheetId="5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재료2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적용" localSheetId="5" hidden="1">{#N/A,#N/A,FALSE,"현장 NCR 분석";#N/A,#N/A,FALSE,"현장품질감사";#N/A,#N/A,FALSE,"현장품질감사"}</definedName>
    <definedName name="적용" hidden="1">{#N/A,#N/A,FALSE,"현장 NCR 분석";#N/A,#N/A,FALSE,"현장품질감사";#N/A,#N/A,FALSE,"현장품질감사"}</definedName>
    <definedName name="적용내역1" localSheetId="5" hidden="1">{#N/A,#N/A,FALSE,"현장 NCR 분석";#N/A,#N/A,FALSE,"현장품질감사";#N/A,#N/A,FALSE,"현장품질감사"}</definedName>
    <definedName name="적용내역1" hidden="1">{#N/A,#N/A,FALSE,"현장 NCR 분석";#N/A,#N/A,FALSE,"현장품질감사";#N/A,#N/A,FALSE,"현장품질감사"}</definedName>
    <definedName name="적용내역내역" localSheetId="5" hidden="1">{#N/A,#N/A,FALSE,"현장 NCR 분석";#N/A,#N/A,FALSE,"현장품질감사";#N/A,#N/A,FALSE,"현장품질감사"}</definedName>
    <definedName name="적용내역내역" hidden="1">{#N/A,#N/A,FALSE,"현장 NCR 분석";#N/A,#N/A,FALSE,"현장품질감사";#N/A,#N/A,FALSE,"현장품질감사"}</definedName>
    <definedName name="절" hidden="1">#REF!</definedName>
    <definedName name="제수문" hidden="1">#REF!</definedName>
    <definedName name="조정" localSheetId="5" hidden="1">{#N/A,#N/A,FALSE,"조골재"}</definedName>
    <definedName name="조정" hidden="1">{#N/A,#N/A,FALSE,"조골재"}</definedName>
    <definedName name="주경기장" localSheetId="5" hidden="1">{#N/A,#N/A,FALSE,"표지"}</definedName>
    <definedName name="주경기장" hidden="1">{#N/A,#N/A,FALSE,"표지"}</definedName>
    <definedName name="중개태교" localSheetId="5" hidden="1">{#N/A,#N/A,FALSE,"2~8번"}</definedName>
    <definedName name="중개태교" hidden="1">{#N/A,#N/A,FALSE,"2~8번"}</definedName>
    <definedName name="중량산출" localSheetId="5" hidden="1">{#N/A,#N/A,FALSE,"Sheet1"}</definedName>
    <definedName name="중량산출" hidden="1">{#N/A,#N/A,FALSE,"Sheet1"}</definedName>
    <definedName name="중앙건설대외공문" hidden="1">#REF!</definedName>
    <definedName name="중추2교대거푸집집계" localSheetId="5" hidden="1">{#N/A,#N/A,FALSE,"배수1"}</definedName>
    <definedName name="중추2교대거푸집집계" hidden="1">{#N/A,#N/A,FALSE,"배수1"}</definedName>
    <definedName name="지수내역1" hidden="1">#REF!</definedName>
    <definedName name="진" localSheetId="5" hidden="1">{#N/A,#N/A,FALSE,"2~8번"}</definedName>
    <definedName name="진" hidden="1">{#N/A,#N/A,FALSE,"2~8번"}</definedName>
    <definedName name="집계3" localSheetId="5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집계3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집수정" localSheetId="5" hidden="1">{#N/A,#N/A,FALSE,"토공2"}</definedName>
    <definedName name="집수정" hidden="1">{#N/A,#N/A,FALSE,"토공2"}</definedName>
    <definedName name="집수정1" localSheetId="5" hidden="1">{#N/A,#N/A,FALSE,"배수1"}</definedName>
    <definedName name="집수정1" hidden="1">{#N/A,#N/A,FALSE,"배수1"}</definedName>
    <definedName name="집수정1최종" localSheetId="5" hidden="1">{#N/A,#N/A,FALSE,"2~8번"}</definedName>
    <definedName name="집수정1최종" hidden="1">{#N/A,#N/A,FALSE,"2~8번"}</definedName>
    <definedName name="집수정토공" hidden="1">[32]날개벽수량표!#REF!</definedName>
    <definedName name="ㅊㅍ" hidden="1">#REF!</definedName>
    <definedName name="차차" hidden="1">[33]조명시설!#REF!</definedName>
    <definedName name="찰샇기" hidden="1">#REF!</definedName>
    <definedName name="천연공사갑지" hidden="1">#REF!</definedName>
    <definedName name="철2" localSheetId="5" hidden="1">{#N/A,#N/A,FALSE,"혼합골재"}</definedName>
    <definedName name="철2" hidden="1">{#N/A,#N/A,FALSE,"혼합골재"}</definedName>
    <definedName name="철거" hidden="1">#REF!</definedName>
    <definedName name="철골" localSheetId="5" hidden="1">{#N/A,#N/A,FALSE,"Sheet1"}</definedName>
    <definedName name="철골" hidden="1">{#N/A,#N/A,FALSE,"Sheet1"}</definedName>
    <definedName name="철골협의" localSheetId="5" hidden="1">{#N/A,#N/A,FALSE,"현장 NCR 분석";#N/A,#N/A,FALSE,"현장품질감사";#N/A,#N/A,FALSE,"현장품질감사"}</definedName>
    <definedName name="철골협의" hidden="1">{#N/A,#N/A,FALSE,"현장 NCR 분석";#N/A,#N/A,FALSE,"현장품질감사";#N/A,#N/A,FALSE,"현장품질감사"}</definedName>
    <definedName name="철근총괄1" localSheetId="5" hidden="1">{#N/A,#N/A,FALSE,"표지목차"}</definedName>
    <definedName name="철근총괄1" hidden="1">{#N/A,#N/A,FALSE,"표지목차"}</definedName>
    <definedName name="총공" localSheetId="5" hidden="1">{#N/A,#N/A,FALSE,"운반시간"}</definedName>
    <definedName name="총공" hidden="1">{#N/A,#N/A,FALSE,"운반시간"}</definedName>
    <definedName name="총괄MOTOR" hidden="1">#REF!</definedName>
    <definedName name="총집계" localSheetId="5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총집계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측구조서" localSheetId="5" hidden="1">{#N/A,#N/A,FALSE,"2~8번"}</definedName>
    <definedName name="측구조서" hidden="1">{#N/A,#N/A,FALSE,"2~8번"}</definedName>
    <definedName name="칠곡" localSheetId="5" hidden="1">{#N/A,#N/A,TRUE,"손익보고"}</definedName>
    <definedName name="칠곡" hidden="1">{#N/A,#N/A,TRUE,"손익보고"}</definedName>
    <definedName name="ㅋ" localSheetId="5" hidden="1">{#N/A,#N/A,FALSE,"조골재"}</definedName>
    <definedName name="ㅋ" hidden="1">{#N/A,#N/A,FALSE,"조골재"}</definedName>
    <definedName name="ㅋㅁ" localSheetId="5" hidden="1">{#N/A,#N/A,FALSE,"명세표"}</definedName>
    <definedName name="ㅋㅁ" hidden="1">{#N/A,#N/A,FALSE,"명세표"}</definedName>
    <definedName name="ㅋㅋ" hidden="1">'[34]000000'!#REF!</definedName>
    <definedName name="ㅋㅌㅊㄹ" localSheetId="5" hidden="1">{#N/A,#N/A,FALSE,"조골재"}</definedName>
    <definedName name="ㅋㅌㅊㄹ" hidden="1">{#N/A,#N/A,FALSE,"조골재"}</definedName>
    <definedName name="콘크리트2" hidden="1">#REF!</definedName>
    <definedName name="ㅌ" localSheetId="5" hidden="1">{#N/A,#N/A,FALSE,"2~8번"}</definedName>
    <definedName name="ㅌ" hidden="1">{#N/A,#N/A,FALSE,"2~8번"}</definedName>
    <definedName name="ㅌㅊㅀ" localSheetId="5" hidden="1">{#N/A,#N/A,FALSE,"운반시간"}</definedName>
    <definedName name="ㅌㅊㅀ" hidden="1">{#N/A,#N/A,FALSE,"운반시간"}</definedName>
    <definedName name="태영" localSheetId="5" hidden="1">{#N/A,#N/A,FALSE,"골재소요량";#N/A,#N/A,FALSE,"골재소요량"}</definedName>
    <definedName name="태영" hidden="1">{#N/A,#N/A,FALSE,"골재소요량";#N/A,#N/A,FALSE,"골재소요량"}</definedName>
    <definedName name="토" hidden="1">#REF!</definedName>
    <definedName name="토\40" localSheetId="5" hidden="1">{#N/A,#N/A,FALSE,"토공2"}</definedName>
    <definedName name="토\40" hidden="1">{#N/A,#N/A,FALSE,"토공2"}</definedName>
    <definedName name="토1" localSheetId="5" hidden="1">{#N/A,#N/A,FALSE,"이정표"}</definedName>
    <definedName name="토1" hidden="1">{#N/A,#N/A,FALSE,"이정표"}</definedName>
    <definedName name="토2" localSheetId="5" hidden="1">{#N/A,#N/A,FALSE,"조골재"}</definedName>
    <definedName name="토2" hidden="1">{#N/A,#N/A,FALSE,"조골재"}</definedName>
    <definedName name="토3" localSheetId="5" hidden="1">{#N/A,#N/A,FALSE,"구조1"}</definedName>
    <definedName name="토3" hidden="1">{#N/A,#N/A,FALSE,"구조1"}</definedName>
    <definedName name="토공" localSheetId="5" hidden="1">{#N/A,#N/A,FALSE,"포장2"}</definedName>
    <definedName name="토공" hidden="1">{#N/A,#N/A,FALSE,"포장2"}</definedName>
    <definedName name="토공." localSheetId="5" hidden="1">{#N/A,#N/A,FALSE,"운반시간"}</definedName>
    <definedName name="토공." hidden="1">{#N/A,#N/A,FALSE,"운반시간"}</definedName>
    <definedName name="토공2" localSheetId="5" hidden="1">{#N/A,#N/A,FALSE,"2~8번"}</definedName>
    <definedName name="토공2" hidden="1">{#N/A,#N/A,FALSE,"2~8번"}</definedName>
    <definedName name="토공222" localSheetId="5" hidden="1">{#N/A,#N/A,FALSE,"토공2"}</definedName>
    <definedName name="토공222" hidden="1">{#N/A,#N/A,FALSE,"토공2"}</definedName>
    <definedName name="토공전체" localSheetId="5" hidden="1">{#N/A,#N/A,FALSE,"운반시간"}</definedName>
    <definedName name="토공전체" hidden="1">{#N/A,#N/A,FALSE,"운반시간"}</definedName>
    <definedName name="토공집계" localSheetId="5" hidden="1">{#N/A,#N/A,FALSE,"단가표지"}</definedName>
    <definedName name="토공집계" hidden="1">{#N/A,#N/A,FALSE,"단가표지"}</definedName>
    <definedName name="토목" localSheetId="5" hidden="1">{#N/A,#N/A,FALSE,"골재소요량";#N/A,#N/A,FALSE,"골재소요량"}</definedName>
    <definedName name="토목" hidden="1">{#N/A,#N/A,FALSE,"골재소요량";#N/A,#N/A,FALSE,"골재소요량"}</definedName>
    <definedName name="토목공사" localSheetId="5" hidden="1">{#N/A,#N/A,FALSE,"이태원철근"}</definedName>
    <definedName name="토목공사" hidden="1">{#N/A,#N/A,FALSE,"이태원철근"}</definedName>
    <definedName name="토목공사강릉" hidden="1">#REF!</definedName>
    <definedName name="토목설계" localSheetId="5" hidden="1">{#N/A,#N/A,FALSE,"골재소요량";#N/A,#N/A,FALSE,"골재소요량"}</definedName>
    <definedName name="토목설계" hidden="1">{#N/A,#N/A,FALSE,"골재소요량";#N/A,#N/A,FALSE,"골재소요량"}</definedName>
    <definedName name="토목실견적" localSheetId="5" hidden="1">{#N/A,#N/A,FALSE,"이태원철근"}</definedName>
    <definedName name="토목실견적" hidden="1">{#N/A,#N/A,FALSE,"이태원철근"}</definedName>
    <definedName name="토적" hidden="1">#REF!</definedName>
    <definedName name="토적표" hidden="1">#REF!</definedName>
    <definedName name="ㅍ" localSheetId="5" hidden="1">{#N/A,#N/A,FALSE,"2~8번"}</definedName>
    <definedName name="ㅍ" hidden="1">{#N/A,#N/A,FALSE,"2~8번"}</definedName>
    <definedName name="ㅍㄴㅇㄹ" hidden="1">#REF!</definedName>
    <definedName name="ㅍㅍㅍㅍㄹ" localSheetId="5" hidden="1">{#N/A,#N/A,FALSE,"운반시간"}</definedName>
    <definedName name="ㅍㅍㅍㅍㄹ" hidden="1">{#N/A,#N/A,FALSE,"운반시간"}</definedName>
    <definedName name="ㅍ표지" localSheetId="5" hidden="1">{#N/A,#N/A,FALSE,"전열산출서"}</definedName>
    <definedName name="ㅍ표지" hidden="1">{#N/A,#N/A,FALSE,"전열산출서"}</definedName>
    <definedName name="파군재교" localSheetId="5" hidden="1">{#N/A,#N/A,FALSE,"단면 제원"}</definedName>
    <definedName name="파군재교" hidden="1">{#N/A,#N/A,FALSE,"단면 제원"}</definedName>
    <definedName name="파일" hidden="1">#REF!</definedName>
    <definedName name="판넬" localSheetId="5" hidden="1">{"'단계별시설공사비'!$A$3:$K$51"}</definedName>
    <definedName name="판넬" hidden="1">{"'단계별시설공사비'!$A$3:$K$51"}</definedName>
    <definedName name="팔" hidden="1">#REF!</definedName>
    <definedName name="편지기초" localSheetId="5" hidden="1">{#N/A,#N/A,FALSE,"배수2"}</definedName>
    <definedName name="편지기초" hidden="1">{#N/A,#N/A,FALSE,"배수2"}</definedName>
    <definedName name="폐기공" hidden="1">[19]날개벽수량표!#REF!</definedName>
    <definedName name="포장" hidden="1">#REF!</definedName>
    <definedName name="포지머ㅗㄱㄷㅌ킹1" localSheetId="5" hidden="1">{#N/A,#N/A,FALSE,"표지목차"}</definedName>
    <definedName name="포지머ㅗㄱㄷㅌ킹1" hidden="1">{#N/A,#N/A,FALSE,"표지목차"}</definedName>
    <definedName name="폽장2" localSheetId="5" hidden="1">{#N/A,#N/A,FALSE,"포장1";#N/A,#N/A,FALSE,"포장1"}</definedName>
    <definedName name="폽장2" hidden="1">{#N/A,#N/A,FALSE,"포장1";#N/A,#N/A,FALSE,"포장1"}</definedName>
    <definedName name="표준공종단가1" localSheetId="5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표준공종단가1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표지1" hidden="1">#REF!</definedName>
    <definedName name="풍납동" hidden="1">#REF!</definedName>
    <definedName name="풍납동아파트" hidden="1">#REF!</definedName>
    <definedName name="풍전2" localSheetId="5" hidden="1">{#N/A,#N/A,TRUE,"손익보고"}</definedName>
    <definedName name="풍전2" hidden="1">{#N/A,#N/A,TRUE,"손익보고"}</definedName>
    <definedName name="피로티" localSheetId="5" hidden="1">{#N/A,#N/A,FALSE,"이태원철근"}</definedName>
    <definedName name="피로티" hidden="1">{#N/A,#N/A,FALSE,"이태원철근"}</definedName>
    <definedName name="피로티1" localSheetId="5" hidden="1">{#N/A,#N/A,FALSE,"이태원철근"}</definedName>
    <definedName name="피로티1" hidden="1">{#N/A,#N/A,FALSE,"이태원철근"}</definedName>
    <definedName name="ㅎ5" localSheetId="5" hidden="1">{#N/A,#N/A,FALSE,"골재소요량";#N/A,#N/A,FALSE,"골재소요량"}</definedName>
    <definedName name="ㅎ5" hidden="1">{#N/A,#N/A,FALSE,"골재소요량";#N/A,#N/A,FALSE,"골재소요량"}</definedName>
    <definedName name="ㅎㄴㅁㄹㅇㄹㄴ" localSheetId="5" hidden="1">{#N/A,"수불부",FALSE,"사급자재수불서";#N/A,"수불부",FALSE,"사급자재수불서"}</definedName>
    <definedName name="ㅎㄴㅁㄹㅇㄹㄴ" hidden="1">{#N/A,"수불부",FALSE,"사급자재수불서";#N/A,"수불부",FALSE,"사급자재수불서"}</definedName>
    <definedName name="ㅎ노ㅠ" localSheetId="5" hidden="1">{#N/A,#N/A,FALSE,"배수1"}</definedName>
    <definedName name="ㅎ노ㅠ" hidden="1">{#N/A,#N/A,FALSE,"배수1"}</definedName>
    <definedName name="ㅎㄶ" localSheetId="5" hidden="1">{#N/A,#N/A,FALSE,"속도"}</definedName>
    <definedName name="ㅎㄶ" hidden="1">{#N/A,#N/A,FALSE,"속도"}</definedName>
    <definedName name="ㅎㄹㅀㅀㅀㅀㅀㄹ호" localSheetId="5" hidden="1">{#N/A,#N/A,FALSE,"혼합골재"}</definedName>
    <definedName name="ㅎㄹㅀㅀㅀㅀㅀㄹ호" hidden="1">{#N/A,#N/A,FALSE,"혼합골재"}</definedName>
    <definedName name="ㅎ로낟안" localSheetId="5" hidden="1">{#N/A,#N/A,FALSE,"혼합골재"}</definedName>
    <definedName name="ㅎ로낟안" hidden="1">{#N/A,#N/A,FALSE,"혼합골재"}</definedName>
    <definedName name="ㅎㅀㄹ" localSheetId="5" hidden="1">{#N/A,#N/A,FALSE,"운반시간"}</definedName>
    <definedName name="ㅎㅀㄹ" hidden="1">{#N/A,#N/A,FALSE,"운반시간"}</definedName>
    <definedName name="ㅎㅎ" hidden="1">#REF!</definedName>
    <definedName name="하도급사항" hidden="1">#REF!</definedName>
    <definedName name="하도사" localSheetId="5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하도사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하하" hidden="1">[7]날개벽수량표!#REF!</definedName>
    <definedName name="한" hidden="1">#REF!</definedName>
    <definedName name="한동" localSheetId="5" hidden="1">{#N/A,#N/A,FALSE,"단가표지"}</definedName>
    <definedName name="한동" hidden="1">{#N/A,#N/A,FALSE,"단가표지"}</definedName>
    <definedName name="한체대1" localSheetId="5" hidden="1">{#N/A,#N/A,TRUE,"1";#N/A,#N/A,TRUE,"2";#N/A,#N/A,TRUE,"3";#N/A,#N/A,TRUE,"4";#N/A,#N/A,TRUE,"5";#N/A,#N/A,TRUE,"6";#N/A,#N/A,TRUE,"7"}</definedName>
    <definedName name="한체대1" hidden="1">{#N/A,#N/A,TRUE,"1";#N/A,#N/A,TRUE,"2";#N/A,#N/A,TRUE,"3";#N/A,#N/A,TRUE,"4";#N/A,#N/A,TRUE,"5";#N/A,#N/A,TRUE,"6";#N/A,#N/A,TRUE,"7"}</definedName>
    <definedName name="합계표" localSheetId="5" hidden="1">{#N/A,#N/A,FALSE,"전열산출서"}</definedName>
    <definedName name="합계표" hidden="1">{#N/A,#N/A,FALSE,"전열산출서"}</definedName>
    <definedName name="허니" localSheetId="5" hidden="1">{#N/A,#N/A,FALSE,"2~8번"}</definedName>
    <definedName name="허니" hidden="1">{#N/A,#N/A,FALSE,"2~8번"}</definedName>
    <definedName name="현" localSheetId="5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현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현대" localSheetId="5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현대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현대하" localSheetId="5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현대하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현대하이" localSheetId="5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현대하이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현대하이스코" localSheetId="5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현대하이스코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협조전" hidden="1">#REF!</definedName>
    <definedName name="형틀업체" localSheetId="5" hidden="1">{#N/A,#N/A,FALSE,"월공사비집계표양식 (7)";#N/A,#N/A,FALSE,"월공사비집계표양식 (7)"}</definedName>
    <definedName name="형틀업체" hidden="1">{#N/A,#N/A,FALSE,"월공사비집계표양식 (7)";#N/A,#N/A,FALSE,"월공사비집계표양식 (7)"}</definedName>
    <definedName name="호호" localSheetId="5" hidden="1">{#N/A,#N/A,FALSE,"포장1";#N/A,#N/A,FALSE,"포장1"}</definedName>
    <definedName name="호호" hidden="1">{#N/A,#N/A,FALSE,"포장1";#N/A,#N/A,FALSE,"포장1"}</definedName>
    <definedName name="호ㅑㄷ" hidden="1">#REF!</definedName>
    <definedName name="호ㅓ" hidden="1">#REF!</definedName>
    <definedName name="호ㅜㅡ호ㅜ루" localSheetId="5" hidden="1">{#N/A,#N/A,FALSE,"2~8번"}</definedName>
    <definedName name="호ㅜㅡ호ㅜ루" hidden="1">{#N/A,#N/A,FALSE,"2~8번"}</definedName>
    <definedName name="홈도ㅗ" localSheetId="5" hidden="1">{#N/A,#N/A,FALSE,"전열산출서"}</definedName>
    <definedName name="홈도ㅗ" hidden="1">{#N/A,#N/A,FALSE,"전열산출서"}</definedName>
    <definedName name="홓" localSheetId="5" hidden="1">{#N/A,#N/A,FALSE,"조골재"}</definedName>
    <definedName name="홓" hidden="1">{#N/A,#N/A,FALSE,"조골재"}</definedName>
    <definedName name="효ㅛㅛㅛㅛ" localSheetId="5" hidden="1">{#N/A,#N/A,FALSE,"조골재"}</definedName>
    <definedName name="효ㅛㅛㅛㅛ" hidden="1">{#N/A,#N/A,FALSE,"조골재"}</definedName>
    <definedName name="흄관깨기" localSheetId="5" hidden="1">{#N/A,#N/A,FALSE,"포장1";#N/A,#N/A,FALSE,"포장1"}</definedName>
    <definedName name="흄관깨기" hidden="1">{#N/A,#N/A,FALSE,"포장1";#N/A,#N/A,FALSE,"포장1"}</definedName>
    <definedName name="ㅏ" localSheetId="5" hidden="1">{#N/A,#N/A,FALSE,"운반시간"}</definedName>
    <definedName name="ㅏ" hidden="1">{#N/A,#N/A,FALSE,"운반시간"}</definedName>
    <definedName name="ㅏ1" hidden="1">#REF!</definedName>
    <definedName name="ㅏㅏㅏ" localSheetId="5" hidden="1">{#N/A,#N/A,FALSE,"명세표"}</definedName>
    <definedName name="ㅏㅏㅏ" hidden="1">{#N/A,#N/A,FALSE,"명세표"}</definedName>
    <definedName name="ㅏㅓ" localSheetId="5" hidden="1">{#N/A,#N/A,FALSE,"골재소요량";#N/A,#N/A,FALSE,"골재소요량"}</definedName>
    <definedName name="ㅏㅓ" hidden="1">{#N/A,#N/A,FALSE,"골재소요량";#N/A,#N/A,FALSE,"골재소요량"}</definedName>
    <definedName name="ㅏㅓㅏ" localSheetId="5" hidden="1">{#N/A,#N/A,FALSE,"단가표지"}</definedName>
    <definedName name="ㅏㅓㅏ" hidden="1">{#N/A,#N/A,FALSE,"단가표지"}</definedName>
    <definedName name="ㅏㅓㅏㅓ" localSheetId="5" hidden="1">{#N/A,#N/A,FALSE,"2~8번"}</definedName>
    <definedName name="ㅏㅓㅏㅓ" hidden="1">{#N/A,#N/A,FALSE,"2~8번"}</definedName>
    <definedName name="ㅐ" localSheetId="5" hidden="1">{#N/A,#N/A,FALSE,"이태원철근"}</definedName>
    <definedName name="ㅐ" hidden="1">{#N/A,#N/A,FALSE,"이태원철근"}</definedName>
    <definedName name="ㅑ" localSheetId="5" hidden="1">{#N/A,#N/A,FALSE,"조골재"}</definedName>
    <definedName name="ㅑ" hidden="1">{#N/A,#N/A,FALSE,"조골재"}</definedName>
    <definedName name="ㅓ7" localSheetId="5" hidden="1">{#N/A,#N/A,FALSE,"단가표지"}</definedName>
    <definedName name="ㅓ7" hidden="1">{#N/A,#N/A,FALSE,"단가표지"}</definedName>
    <definedName name="ㅓㄴㄱ" hidden="1">[35]실행철강하도!$A$1:$A$4</definedName>
    <definedName name="ㅓㄴㅇ러" localSheetId="5" hidden="1">{#N/A,#N/A,FALSE,"골재소요량";#N/A,#N/A,FALSE,"골재소요량"}</definedName>
    <definedName name="ㅓㄴㅇ러" hidden="1">{#N/A,#N/A,FALSE,"골재소요량";#N/A,#N/A,FALSE,"골재소요량"}</definedName>
    <definedName name="ㅓ호ㅓ" localSheetId="5" hidden="1">{#N/A,#N/A,FALSE,"조골재"}</definedName>
    <definedName name="ㅓ호ㅓ" hidden="1">{#N/A,#N/A,FALSE,"조골재"}</definedName>
    <definedName name="ㅓㅏ" localSheetId="5" hidden="1">{#N/A,#N/A,FALSE,"표지목차"}</definedName>
    <definedName name="ㅓㅏ" hidden="1">{#N/A,#N/A,FALSE,"표지목차"}</definedName>
    <definedName name="ㅓㅏㅓ" localSheetId="5" hidden="1">{#N/A,#N/A,FALSE,"조골재"}</definedName>
    <definedName name="ㅓㅏㅓ" hidden="1">{#N/A,#N/A,FALSE,"조골재"}</definedName>
    <definedName name="ㅓㅓㅗ" localSheetId="5" hidden="1">{#N/A,#N/A,FALSE,"조골재"}</definedName>
    <definedName name="ㅓㅓㅗ" hidden="1">{#N/A,#N/A,FALSE,"조골재"}</definedName>
    <definedName name="ㅓㅗ" localSheetId="5" hidden="1">{#N/A,#N/A,FALSE,"포장1";#N/A,#N/A,FALSE,"포장1"}</definedName>
    <definedName name="ㅓㅗ" hidden="1">{#N/A,#N/A,FALSE,"포장1";#N/A,#N/A,FALSE,"포장1"}</definedName>
    <definedName name="ㅓㅗㅓ" localSheetId="5" hidden="1">{#N/A,#N/A,FALSE,"2~8번"}</definedName>
    <definedName name="ㅓㅗㅓ" hidden="1">{#N/A,#N/A,FALSE,"2~8번"}</definedName>
    <definedName name="ㅓㅘ러ㅗㅓㅗ" localSheetId="5" hidden="1">{#N/A,#N/A,FALSE,"전력간선"}</definedName>
    <definedName name="ㅓㅘ러ㅗㅓㅗ" hidden="1">{#N/A,#N/A,FALSE,"전력간선"}</definedName>
    <definedName name="ㅓㅘㅗㅓㅏㅗㅓㅏㅗㅓㅏㅗㅓㅏ" localSheetId="5" hidden="1">{#N/A,#N/A,FALSE,"단가표지"}</definedName>
    <definedName name="ㅓㅘㅗㅓㅏㅗㅓㅏㅗㅓㅏㅗㅓㅏ" hidden="1">{#N/A,#N/A,FALSE,"단가표지"}</definedName>
    <definedName name="ㅓㅘㅗㅓㅏㅗㅓㅏㅗㅓㅏㅣ" localSheetId="5" hidden="1">{#N/A,#N/A,FALSE,"단가표지"}</definedName>
    <definedName name="ㅓㅘㅗㅓㅏㅗㅓㅏㅗㅓㅏㅣ" hidden="1">{#N/A,#N/A,FALSE,"단가표지"}</definedName>
    <definedName name="ㅓㅛ" localSheetId="5" hidden="1">{#N/A,#N/A,FALSE,"토공2"}</definedName>
    <definedName name="ㅓㅛ" hidden="1">{#N/A,#N/A,FALSE,"토공2"}</definedName>
    <definedName name="ㅔㅁ" hidden="1">#REF!</definedName>
    <definedName name="ㅔㅐㅔ" localSheetId="5" hidden="1">{#N/A,"수불부",FALSE,"사급자재수불서";#N/A,"수불부",FALSE,"사급자재수불서"}</definedName>
    <definedName name="ㅔㅐㅔ" hidden="1">{#N/A,"수불부",FALSE,"사급자재수불서";#N/A,"수불부",FALSE,"사급자재수불서"}</definedName>
    <definedName name="ㅔㅔ" hidden="1">[36]집계표!#REF!</definedName>
    <definedName name="ㅗㅎㅇㅁㄹㅇㅎ" localSheetId="5" hidden="1">{#N/A,"수불부",FALSE,"사급자재수불서";#N/A,"수불부",FALSE,"사급자재수불서"}</definedName>
    <definedName name="ㅗㅎㅇㅁㄹㅇㅎ" hidden="1">{#N/A,"수불부",FALSE,"사급자재수불서";#N/A,"수불부",FALSE,"사급자재수불서"}</definedName>
    <definedName name="ㅗ호" localSheetId="5" hidden="1">{#N/A,#N/A,FALSE,"조골재"}</definedName>
    <definedName name="ㅗ호" hidden="1">{#N/A,#N/A,FALSE,"조골재"}</definedName>
    <definedName name="ㅗㅓ" localSheetId="5" hidden="1">{#N/A,#N/A,FALSE,"조골재"}</definedName>
    <definedName name="ㅗㅓ" hidden="1">{#N/A,#N/A,FALSE,"조골재"}</definedName>
    <definedName name="ㅗㅓㅎㅇㅇㅇㅇㅇㅇㅇ" localSheetId="5" hidden="1">{#N/A,#N/A,FALSE,"단가표지"}</definedName>
    <definedName name="ㅗㅓㅎㅇㅇㅇㅇㅇㅇㅇ" hidden="1">{#N/A,#N/A,FALSE,"단가표지"}</definedName>
    <definedName name="ㅗㅓㅗ" localSheetId="5" hidden="1">{#N/A,#N/A,FALSE,"골재소요량";#N/A,#N/A,FALSE,"골재소요량"}</definedName>
    <definedName name="ㅗㅓㅗ" hidden="1">{#N/A,#N/A,FALSE,"골재소요량";#N/A,#N/A,FALSE,"골재소요량"}</definedName>
    <definedName name="ㅗㅗ" localSheetId="5" hidden="1">{#N/A,#N/A,FALSE,"명세표"}</definedName>
    <definedName name="ㅗㅗ" hidden="1">{#N/A,#N/A,FALSE,"명세표"}</definedName>
    <definedName name="ㅗㅗㅗ" localSheetId="5" hidden="1">{#N/A,#N/A,FALSE,"전력간선"}</definedName>
    <definedName name="ㅗㅗㅗ" hidden="1">{#N/A,#N/A,FALSE,"전력간선"}</definedName>
    <definedName name="ㅘㅓ" localSheetId="5" hidden="1">{#N/A,#N/A,FALSE,"운반시간"}</definedName>
    <definedName name="ㅘㅓ" hidden="1">{#N/A,#N/A,FALSE,"운반시간"}</definedName>
    <definedName name="ㅛ" localSheetId="5" hidden="1">{#N/A,#N/A,FALSE,"이태원철근"}</definedName>
    <definedName name="ㅛ" hidden="1">{#N/A,#N/A,FALSE,"이태원철근"}</definedName>
    <definedName name="ㅛㅕ하ㅓ" localSheetId="5" hidden="1">{#N/A,#N/A,FALSE,"포장2"}</definedName>
    <definedName name="ㅛㅕ하ㅓ" hidden="1">{#N/A,#N/A,FALSE,"포장2"}</definedName>
    <definedName name="ㅛㅛ" localSheetId="5" hidden="1">{#N/A,#N/A,FALSE,"전열산출서"}</definedName>
    <definedName name="ㅛㅛ" hidden="1">{#N/A,#N/A,FALSE,"전열산출서"}</definedName>
    <definedName name="ㅛㅛㅛ" hidden="1">#REF!</definedName>
    <definedName name="ㅛㅛㅛㅛㅛㅛ" localSheetId="5" hidden="1">{#N/A,#N/A,FALSE,"골재소요량";#N/A,#N/A,FALSE,"골재소요량"}</definedName>
    <definedName name="ㅛㅛㅛㅛㅛㅛ" hidden="1">{#N/A,#N/A,FALSE,"골재소요량";#N/A,#N/A,FALSE,"골재소요량"}</definedName>
    <definedName name="ㅛㅛㅛㅛㅛㅛㅛ" localSheetId="5" hidden="1">{#N/A,#N/A,FALSE,"단가표지"}</definedName>
    <definedName name="ㅛㅛㅛㅛㅛㅛㅛ" hidden="1">{#N/A,#N/A,FALSE,"단가표지"}</definedName>
    <definedName name="ㅜ" localSheetId="5" hidden="1">{#N/A,#N/A,FALSE,"배수1"}</definedName>
    <definedName name="ㅜ" hidden="1">{#N/A,#N/A,FALSE,"배수1"}</definedName>
    <definedName name="ㅜㅗ" localSheetId="5" hidden="1">{#N/A,#N/A,FALSE,"이정표"}</definedName>
    <definedName name="ㅜㅗ" hidden="1">{#N/A,#N/A,FALSE,"이정표"}</definedName>
    <definedName name="ㅟㅏㄱㅎ" localSheetId="5" hidden="1">{#N/A,#N/A,FALSE,"조골재"}</definedName>
    <definedName name="ㅟㅏㄱㅎ" hidden="1">{#N/A,#N/A,FALSE,"조골재"}</definedName>
    <definedName name="ㅠ" localSheetId="5" hidden="1">{#N/A,#N/A,FALSE,"부대1"}</definedName>
    <definedName name="ㅠ" hidden="1">{#N/A,#N/A,FALSE,"부대1"}</definedName>
    <definedName name="ㅠㄹ" localSheetId="5" hidden="1">{#N/A,#N/A,FALSE,"속도"}</definedName>
    <definedName name="ㅠㄹ" hidden="1">{#N/A,#N/A,FALSE,"속도"}</definedName>
    <definedName name="ㅠ뮤ㅐ" hidden="1">#REF!</definedName>
    <definedName name="ㅡ" hidden="1">#REF!</definedName>
    <definedName name="ㅡㄹㄴㅁ르" hidden="1">#REF!</definedName>
    <definedName name="ㅡㅡ" localSheetId="5" hidden="1">{#N/A,#N/A,FALSE,"명세표"}</definedName>
    <definedName name="ㅡㅡ" hidden="1">{#N/A,#N/A,FALSE,"명세표"}</definedName>
    <definedName name="ㅣㅅ" localSheetId="5" hidden="1">{#N/A,#N/A,TRUE,"손익보고"}</definedName>
    <definedName name="ㅣㅅ" hidden="1">{#N/A,#N/A,TRUE,"손익보고"}</definedName>
    <definedName name="ㅣㅏㅓ" localSheetId="5" hidden="1">{#N/A,#N/A,FALSE,"운반시간"}</definedName>
    <definedName name="ㅣㅏㅓ" hidden="1">{#N/A,#N/A,FALSE,"운반시간"}</definedName>
    <definedName name="ㅣㅣㅣ" hidden="1">[37]조명시설!#REF!</definedName>
    <definedName name="ㅣㅣㅣㅣ" hidden="1">[37]조명시설!#REF!</definedName>
    <definedName name="ㅣㅣㅣㅣㅣ" hidden="1">[26]조명시설!#REF!</definedName>
    <definedName name="ㅣㅣㅣㅣㅣㅣ" hidden="1">[37]조명시설!#REF!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8" i="5" l="1"/>
  <c r="G7" i="5"/>
  <c r="L9" i="5"/>
  <c r="K9" i="5"/>
  <c r="K8" i="5"/>
  <c r="I8" i="2"/>
  <c r="J6" i="2"/>
  <c r="E25" i="6"/>
  <c r="E23" i="6"/>
  <c r="H10" i="5" l="1"/>
  <c r="J8" i="5"/>
  <c r="H8" i="5"/>
  <c r="L8" i="5" s="1"/>
  <c r="A9" i="5"/>
  <c r="B9" i="5"/>
  <c r="C4" i="4"/>
  <c r="B4" i="4"/>
  <c r="A4" i="4"/>
  <c r="V34" i="5" l="1"/>
  <c r="V33" i="5"/>
  <c r="O52" i="5"/>
  <c r="F7" i="5"/>
  <c r="AB5" i="2"/>
  <c r="AC5" i="2" s="1"/>
  <c r="D4" i="4"/>
  <c r="K6" i="5"/>
  <c r="K7" i="5"/>
  <c r="E8" i="5"/>
  <c r="H7" i="5" l="1"/>
  <c r="E10" i="5" s="1"/>
  <c r="J7" i="5"/>
  <c r="F8" i="5"/>
  <c r="E81" i="1"/>
  <c r="Q80" i="1"/>
  <c r="K80" i="1"/>
  <c r="H80" i="1"/>
  <c r="L77" i="1"/>
  <c r="N80" i="1" s="1"/>
  <c r="AB73" i="1"/>
  <c r="Z73" i="1"/>
  <c r="AA69" i="1"/>
  <c r="AA73" i="1" s="1"/>
  <c r="K10" i="5" l="1"/>
  <c r="F10" i="5"/>
  <c r="L10" i="5" s="1"/>
  <c r="L7" i="5"/>
  <c r="T80" i="1"/>
  <c r="AC69" i="1"/>
  <c r="AC73" i="1" s="1"/>
  <c r="I88" i="1" l="1"/>
  <c r="I85" i="1"/>
  <c r="I91" i="1"/>
  <c r="AB16" i="1"/>
  <c r="Z16" i="1"/>
  <c r="AC12" i="1"/>
  <c r="AC16" i="1" s="1"/>
  <c r="AA8" i="2"/>
  <c r="AA4" i="2" s="1"/>
  <c r="G9" i="5" s="1"/>
  <c r="H9" i="5" s="1"/>
  <c r="Z6" i="2"/>
  <c r="L20" i="1"/>
  <c r="N23" i="1" s="1"/>
  <c r="Q23" i="1"/>
  <c r="K23" i="1"/>
  <c r="H23" i="1"/>
  <c r="E24" i="1"/>
  <c r="AA12" i="1"/>
  <c r="AA16" i="1" s="1"/>
  <c r="H6" i="5" l="1"/>
  <c r="E11" i="5"/>
  <c r="K11" i="5" s="1"/>
  <c r="AC6" i="2"/>
  <c r="AB4" i="2"/>
  <c r="I9" i="5" s="1"/>
  <c r="J9" i="5" s="1"/>
  <c r="J7" i="2"/>
  <c r="Z7" i="2" s="1"/>
  <c r="Z4" i="2" s="1"/>
  <c r="E9" i="5" s="1"/>
  <c r="E88" i="1"/>
  <c r="O88" i="1" s="1"/>
  <c r="AA88" i="1" s="1"/>
  <c r="AA94" i="1" s="1"/>
  <c r="AA118" i="1" s="1"/>
  <c r="AA63" i="1" s="1"/>
  <c r="E31" i="1"/>
  <c r="AC8" i="2"/>
  <c r="T23" i="1"/>
  <c r="I34" i="1" s="1"/>
  <c r="F11" i="5" l="1"/>
  <c r="L11" i="5" s="1"/>
  <c r="F9" i="5"/>
  <c r="AC7" i="2"/>
  <c r="AC4" i="2" s="1"/>
  <c r="AC88" i="1"/>
  <c r="E91" i="1"/>
  <c r="O91" i="1" s="1"/>
  <c r="AB91" i="1" s="1"/>
  <c r="E34" i="1"/>
  <c r="O34" i="1" s="1"/>
  <c r="AB34" i="1" s="1"/>
  <c r="E85" i="1"/>
  <c r="O85" i="1" s="1"/>
  <c r="Z85" i="1" s="1"/>
  <c r="E28" i="1"/>
  <c r="I28" i="1"/>
  <c r="I31" i="1"/>
  <c r="O31" i="1" s="1"/>
  <c r="AA31" i="1" s="1"/>
  <c r="J6" i="5" l="1"/>
  <c r="F6" i="5"/>
  <c r="AA37" i="1"/>
  <c r="AA61" i="1" s="1"/>
  <c r="AA6" i="1" s="1"/>
  <c r="AC31" i="1"/>
  <c r="AC91" i="1"/>
  <c r="AB94" i="1"/>
  <c r="AB118" i="1" s="1"/>
  <c r="AB63" i="1" s="1"/>
  <c r="O28" i="1"/>
  <c r="Z28" i="1" s="1"/>
  <c r="AC28" i="1" s="1"/>
  <c r="AC34" i="1"/>
  <c r="AB37" i="1"/>
  <c r="AB61" i="1" s="1"/>
  <c r="AB6" i="1" s="1"/>
  <c r="AC85" i="1"/>
  <c r="Z94" i="1"/>
  <c r="Z118" i="1" s="1"/>
  <c r="Z63" i="1" s="1"/>
  <c r="E4" i="4" l="1"/>
  <c r="L6" i="5"/>
  <c r="F4" i="4"/>
  <c r="AC37" i="1"/>
  <c r="AC61" i="1" s="1"/>
  <c r="AC6" i="1" s="1"/>
  <c r="Z37" i="1"/>
  <c r="Z61" i="1" s="1"/>
  <c r="Z6" i="1" s="1"/>
  <c r="AC94" i="1"/>
  <c r="AC118" i="1" s="1"/>
  <c r="AC63" i="1" s="1"/>
  <c r="G4" i="4" l="1"/>
  <c r="H4" i="4" l="1"/>
</calcChain>
</file>

<file path=xl/sharedStrings.xml><?xml version="1.0" encoding="utf-8"?>
<sst xmlns="http://schemas.openxmlformats.org/spreadsheetml/2006/main" count="236" uniqueCount="130">
  <si>
    <t>단 가 산 출</t>
    <phoneticPr fontId="3" type="noConversion"/>
  </si>
  <si>
    <t>산 출 근 거</t>
    <phoneticPr fontId="3" type="noConversion"/>
  </si>
  <si>
    <t>재료비</t>
  </si>
  <si>
    <t>재료비</t>
    <phoneticPr fontId="3" type="noConversion"/>
  </si>
  <si>
    <t>노무비</t>
  </si>
  <si>
    <t>노무비</t>
    <phoneticPr fontId="3" type="noConversion"/>
  </si>
  <si>
    <t>경비</t>
    <phoneticPr fontId="3" type="noConversion"/>
  </si>
  <si>
    <t>합 계</t>
    <phoneticPr fontId="3" type="noConversion"/>
  </si>
  <si>
    <t>1호표</t>
    <phoneticPr fontId="3" type="noConversion"/>
  </si>
  <si>
    <t xml:space="preserve">보통인부 : </t>
    <phoneticPr fontId="3" type="noConversion"/>
  </si>
  <si>
    <t>인</t>
  </si>
  <si>
    <t>인</t>
    <phoneticPr fontId="3" type="noConversion"/>
  </si>
  <si>
    <t>X</t>
    <phoneticPr fontId="3" type="noConversion"/>
  </si>
  <si>
    <t>소     계</t>
    <phoneticPr fontId="3" type="noConversion"/>
  </si>
  <si>
    <t>1. 인   력 (10% 적용)</t>
    <phoneticPr fontId="3" type="noConversion"/>
  </si>
  <si>
    <t>구조물 터파기 (인력10%+굴삭기06W 70%) , M3</t>
    <phoneticPr fontId="3" type="noConversion"/>
  </si>
  <si>
    <t xml:space="preserve"> 2. 기계 (백호우 0.6 ㎥):90% </t>
    <phoneticPr fontId="3" type="noConversion"/>
  </si>
  <si>
    <t>=</t>
    <phoneticPr fontId="3" type="noConversion"/>
  </si>
  <si>
    <t>q</t>
    <phoneticPr fontId="3" type="noConversion"/>
  </si>
  <si>
    <t>f</t>
    <phoneticPr fontId="3" type="noConversion"/>
  </si>
  <si>
    <t>E</t>
    <phoneticPr fontId="3" type="noConversion"/>
  </si>
  <si>
    <t>K</t>
    <phoneticPr fontId="3" type="noConversion"/>
  </si>
  <si>
    <t>Cm</t>
    <phoneticPr fontId="3" type="noConversion"/>
  </si>
  <si>
    <t>sec(90도)</t>
    <phoneticPr fontId="3" type="noConversion"/>
  </si>
  <si>
    <t>=</t>
    <phoneticPr fontId="3" type="noConversion"/>
  </si>
  <si>
    <t>M3/hr</t>
    <phoneticPr fontId="3" type="noConversion"/>
  </si>
  <si>
    <t>재료비</t>
    <phoneticPr fontId="3" type="noConversion"/>
  </si>
  <si>
    <t>경  비</t>
    <phoneticPr fontId="3" type="noConversion"/>
  </si>
  <si>
    <t>X</t>
    <phoneticPr fontId="3" type="noConversion"/>
  </si>
  <si>
    <t>X</t>
    <phoneticPr fontId="3" type="noConversion"/>
  </si>
  <si>
    <t>/</t>
    <phoneticPr fontId="3" type="noConversion"/>
  </si>
  <si>
    <t>/</t>
    <phoneticPr fontId="3" type="noConversion"/>
  </si>
  <si>
    <t>기계경비</t>
  </si>
  <si>
    <t>명    칭</t>
  </si>
  <si>
    <t>규   격</t>
  </si>
  <si>
    <t>산   출   근   거</t>
  </si>
  <si>
    <t>경    비</t>
  </si>
  <si>
    <t>합    계</t>
  </si>
  <si>
    <t>비     고</t>
  </si>
  <si>
    <t/>
  </si>
  <si>
    <t>￦×</t>
  </si>
  <si>
    <t>×</t>
  </si>
  <si>
    <t>10(-7)</t>
  </si>
  <si>
    <t>주연료</t>
  </si>
  <si>
    <t>경유</t>
  </si>
  <si>
    <t>ℓ</t>
  </si>
  <si>
    <t>잡    품</t>
  </si>
  <si>
    <t>주연료의</t>
  </si>
  <si>
    <t>%</t>
  </si>
  <si>
    <t>건설기계운전사</t>
  </si>
  <si>
    <t>1/8*16/12*25/20</t>
  </si>
  <si>
    <t>노무비</t>
    <phoneticPr fontId="3" type="noConversion"/>
  </si>
  <si>
    <t>총 계</t>
    <phoneticPr fontId="3" type="noConversion"/>
  </si>
  <si>
    <t>명      칭</t>
  </si>
  <si>
    <t>규      격</t>
  </si>
  <si>
    <t>수   량</t>
  </si>
  <si>
    <t>단위</t>
  </si>
  <si>
    <t>노 무 비</t>
  </si>
  <si>
    <t>재 료 비</t>
  </si>
  <si>
    <t>비  고</t>
  </si>
  <si>
    <t>단   가</t>
  </si>
  <si>
    <t>금    액</t>
  </si>
  <si>
    <t>일위대가 목록표</t>
  </si>
  <si>
    <t>일 위 대 가 표</t>
  </si>
  <si>
    <t>효 표</t>
    <phoneticPr fontId="3" type="noConversion"/>
  </si>
  <si>
    <t>2호표</t>
    <phoneticPr fontId="3" type="noConversion"/>
  </si>
  <si>
    <t>합    계</t>
    <phoneticPr fontId="3" type="noConversion"/>
  </si>
  <si>
    <t>재 료 비</t>
    <phoneticPr fontId="3" type="noConversion"/>
  </si>
  <si>
    <t>노 무 비</t>
    <phoneticPr fontId="3" type="noConversion"/>
  </si>
  <si>
    <t>손료</t>
    <phoneticPr fontId="3" type="noConversion"/>
  </si>
  <si>
    <t>1일시공량</t>
    <phoneticPr fontId="3" type="noConversion"/>
  </si>
  <si>
    <t>수량</t>
    <phoneticPr fontId="3" type="noConversion"/>
  </si>
  <si>
    <t>hr</t>
    <phoneticPr fontId="3" type="noConversion"/>
  </si>
  <si>
    <t xml:space="preserve"> 제    1 호표</t>
    <phoneticPr fontId="3" type="noConversion"/>
  </si>
  <si>
    <t>`</t>
    <phoneticPr fontId="3" type="noConversion"/>
  </si>
  <si>
    <t>보통인부</t>
    <phoneticPr fontId="3" type="noConversion"/>
  </si>
  <si>
    <t>기</t>
    <phoneticPr fontId="3" type="noConversion"/>
  </si>
  <si>
    <t>WJSM</t>
    <phoneticPr fontId="3" type="noConversion"/>
  </si>
  <si>
    <t>굴삭기</t>
    <phoneticPr fontId="3" type="noConversion"/>
  </si>
  <si>
    <t>0.2M3</t>
    <phoneticPr fontId="3" type="noConversion"/>
  </si>
  <si>
    <t>본</t>
    <phoneticPr fontId="3" type="noConversion"/>
  </si>
  <si>
    <t>인력품의</t>
    <phoneticPr fontId="3" type="noConversion"/>
  </si>
  <si>
    <t>%</t>
    <phoneticPr fontId="3" type="noConversion"/>
  </si>
  <si>
    <t>할석공</t>
    <phoneticPr fontId="3" type="noConversion"/>
  </si>
  <si>
    <t>공구손료 및 경장비</t>
    <phoneticPr fontId="3" type="noConversion"/>
  </si>
  <si>
    <t>잡재료비</t>
    <phoneticPr fontId="3" type="noConversion"/>
  </si>
  <si>
    <t>D600</t>
    <phoneticPr fontId="3" type="noConversion"/>
  </si>
  <si>
    <t>기계경비적용기준</t>
  </si>
  <si>
    <t>환 율 (/￦)</t>
  </si>
  <si>
    <t>기본재료비</t>
  </si>
  <si>
    <t>화   폐</t>
  </si>
  <si>
    <t>환  율</t>
  </si>
  <si>
    <t>No</t>
  </si>
  <si>
    <t>품   명</t>
  </si>
  <si>
    <t>규  격</t>
  </si>
  <si>
    <t>단  가</t>
  </si>
  <si>
    <t>달러($)</t>
  </si>
  <si>
    <t>23</t>
  </si>
  <si>
    <t>경    유</t>
  </si>
  <si>
    <t>엔(100￥)</t>
  </si>
  <si>
    <t>24</t>
  </si>
  <si>
    <t>휘 발 유</t>
  </si>
  <si>
    <t>유로(E)</t>
  </si>
  <si>
    <t>마르크(M)</t>
  </si>
  <si>
    <t>파운드(L)</t>
  </si>
  <si>
    <r>
      <t>&lt;</t>
    </r>
    <r>
      <rPr>
        <sz val="10"/>
        <color indexed="8"/>
        <rFont val="돋움"/>
        <family val="3"/>
        <charset val="129"/>
      </rPr>
      <t>ㄱ</t>
    </r>
    <phoneticPr fontId="27" type="noConversion"/>
  </si>
  <si>
    <t>노임계수</t>
  </si>
  <si>
    <t>계산결과값 자리수</t>
  </si>
  <si>
    <t>계산값</t>
  </si>
  <si>
    <t>1</t>
  </si>
  <si>
    <t>2</t>
  </si>
  <si>
    <t>1/8*16/12*25/20*24/15</t>
  </si>
  <si>
    <t>경  비 소수 1 미만 절하</t>
  </si>
  <si>
    <t>3</t>
  </si>
  <si>
    <t>1/8*16/12*25/20*12/10</t>
  </si>
  <si>
    <t>4</t>
  </si>
  <si>
    <t>1/8*16/12*25/20*14/12</t>
  </si>
  <si>
    <t>재료비 소수 1 미만 절하</t>
  </si>
  <si>
    <t>5</t>
  </si>
  <si>
    <t>1/8*16/12*25/20*24/5</t>
  </si>
  <si>
    <t>노무비 소수 1 미만 절하</t>
  </si>
  <si>
    <t>노임단가</t>
  </si>
  <si>
    <t>품     명</t>
  </si>
  <si>
    <t>규    격</t>
  </si>
  <si>
    <t>적용단가</t>
  </si>
  <si>
    <t>비    고</t>
  </si>
  <si>
    <t>2024년(하)</t>
    <phoneticPr fontId="27" type="noConversion"/>
  </si>
  <si>
    <t>보통인부</t>
  </si>
  <si>
    <t>콘크리트말뚝 두부정리</t>
    <phoneticPr fontId="3" type="noConversion"/>
  </si>
  <si>
    <t>할석공</t>
    <phoneticPr fontId="2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</si>
</sst>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-* #,##0_-;\-* #,##0_-;_-* &quot;-&quot;_-;_-@_-"/>
    <numFmt numFmtId="176" formatCode="#,##0.##"/>
    <numFmt numFmtId="177" formatCode="#,##0.#######"/>
    <numFmt numFmtId="178" formatCode="0.#######;\-0.#######;#"/>
    <numFmt numFmtId="180" formatCode="0.000"/>
    <numFmt numFmtId="181" formatCode="#,##0.0"/>
    <numFmt numFmtId="183" formatCode="#,##0.0########"/>
  </numFmts>
  <fonts count="28" x14ac:knownFonts="1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b/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6"/>
      <color theme="1"/>
      <name val="맑은 고딕"/>
      <family val="3"/>
      <charset val="129"/>
      <scheme val="minor"/>
    </font>
    <font>
      <b/>
      <sz val="22"/>
      <color theme="1"/>
      <name val="맑은 고딕"/>
      <family val="3"/>
      <charset val="129"/>
      <scheme val="minor"/>
    </font>
    <font>
      <b/>
      <sz val="18"/>
      <color theme="1"/>
      <name val="맑은 고딕"/>
      <family val="3"/>
      <charset val="129"/>
      <scheme val="minor"/>
    </font>
    <font>
      <sz val="18"/>
      <color theme="1"/>
      <name val="맑은 고딕"/>
      <family val="3"/>
      <charset val="129"/>
      <scheme val="minor"/>
    </font>
    <font>
      <b/>
      <sz val="20"/>
      <color indexed="8"/>
      <name val="Arial"/>
      <family val="2"/>
    </font>
    <font>
      <b/>
      <sz val="9"/>
      <color indexed="8"/>
      <name val="굴림체"/>
      <family val="3"/>
    </font>
    <font>
      <b/>
      <sz val="9"/>
      <color rgb="FF000000"/>
      <name val="굴림체"/>
      <family val="3"/>
    </font>
    <font>
      <sz val="9"/>
      <color rgb="FF000000"/>
      <name val="굴림체"/>
      <family val="3"/>
    </font>
    <font>
      <sz val="11"/>
      <color theme="1"/>
      <name val="맑은 고딕"/>
      <family val="3"/>
      <charset val="129"/>
      <scheme val="minor"/>
    </font>
    <font>
      <b/>
      <u/>
      <sz val="15"/>
      <color indexed="8"/>
      <name val="굴림체"/>
      <family val="3"/>
      <charset val="129"/>
    </font>
    <font>
      <sz val="9"/>
      <color indexed="8"/>
      <name val="굴림체"/>
      <family val="3"/>
      <charset val="129"/>
    </font>
    <font>
      <sz val="9"/>
      <color rgb="FF000000"/>
      <name val="굴림체"/>
      <family val="3"/>
      <charset val="129"/>
    </font>
    <font>
      <b/>
      <sz val="9"/>
      <color indexed="8"/>
      <name val="굴림체"/>
      <family val="3"/>
      <charset val="129"/>
    </font>
    <font>
      <b/>
      <sz val="10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9"/>
      <name val="맑은 고딕"/>
      <family val="3"/>
      <charset val="129"/>
      <scheme val="major"/>
    </font>
    <font>
      <b/>
      <sz val="9"/>
      <name val="맑은 고딕"/>
      <family val="3"/>
      <charset val="129"/>
      <scheme val="major"/>
    </font>
    <font>
      <b/>
      <u/>
      <sz val="14"/>
      <name val="맑은 고딕"/>
      <family val="3"/>
      <charset val="129"/>
      <scheme val="major"/>
    </font>
    <font>
      <sz val="14"/>
      <name val="맑은 고딕"/>
      <family val="3"/>
      <charset val="129"/>
      <scheme val="major"/>
    </font>
    <font>
      <b/>
      <sz val="9"/>
      <name val="굴림체"/>
      <family val="3"/>
      <charset val="129"/>
    </font>
    <font>
      <sz val="10"/>
      <color indexed="8"/>
      <name val="Arial"/>
      <family val="2"/>
    </font>
    <font>
      <b/>
      <sz val="13"/>
      <color indexed="8"/>
      <name val="Arial"/>
      <family val="2"/>
    </font>
    <font>
      <sz val="10"/>
      <color indexed="8"/>
      <name val="돋움"/>
      <family val="3"/>
      <charset val="129"/>
    </font>
    <font>
      <sz val="8"/>
      <name val="맑은 고딕"/>
      <family val="3"/>
      <charset val="129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</fills>
  <borders count="6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 style="double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medium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</borders>
  <cellStyleXfs count="3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4" fillId="0" borderId="0"/>
  </cellStyleXfs>
  <cellXfs count="236">
    <xf numFmtId="0" fontId="0" fillId="0" borderId="0" xfId="0">
      <alignment vertical="center"/>
    </xf>
    <xf numFmtId="0" fontId="0" fillId="2" borderId="0" xfId="0" applyFill="1">
      <alignment vertical="center"/>
    </xf>
    <xf numFmtId="0" fontId="4" fillId="2" borderId="0" xfId="0" applyFont="1" applyFill="1">
      <alignment vertical="center"/>
    </xf>
    <xf numFmtId="0" fontId="6" fillId="2" borderId="17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20" xfId="0" applyFont="1" applyFill="1" applyBorder="1" applyAlignment="1">
      <alignment horizontal="center" vertical="center"/>
    </xf>
    <xf numFmtId="0" fontId="6" fillId="2" borderId="21" xfId="0" applyFont="1" applyFill="1" applyBorder="1" applyAlignment="1">
      <alignment horizontal="center" vertical="center"/>
    </xf>
    <xf numFmtId="0" fontId="6" fillId="2" borderId="0" xfId="0" applyFont="1" applyFill="1">
      <alignment vertical="center"/>
    </xf>
    <xf numFmtId="0" fontId="6" fillId="2" borderId="17" xfId="0" applyFont="1" applyFill="1" applyBorder="1">
      <alignment vertical="center"/>
    </xf>
    <xf numFmtId="0" fontId="7" fillId="2" borderId="0" xfId="0" applyFont="1" applyFill="1">
      <alignment vertical="center"/>
    </xf>
    <xf numFmtId="0" fontId="7" fillId="2" borderId="3" xfId="0" applyFont="1" applyFill="1" applyBorder="1">
      <alignment vertical="center"/>
    </xf>
    <xf numFmtId="0" fontId="7" fillId="2" borderId="22" xfId="0" applyFont="1" applyFill="1" applyBorder="1">
      <alignment vertical="center"/>
    </xf>
    <xf numFmtId="0" fontId="7" fillId="2" borderId="23" xfId="0" applyFont="1" applyFill="1" applyBorder="1">
      <alignment vertical="center"/>
    </xf>
    <xf numFmtId="0" fontId="7" fillId="2" borderId="17" xfId="0" applyFont="1" applyFill="1" applyBorder="1">
      <alignment vertical="center"/>
    </xf>
    <xf numFmtId="0" fontId="7" fillId="2" borderId="0" xfId="0" applyFont="1" applyFill="1" applyAlignment="1">
      <alignment vertical="center" shrinkToFit="1"/>
    </xf>
    <xf numFmtId="41" fontId="7" fillId="2" borderId="22" xfId="1" applyFont="1" applyFill="1" applyBorder="1">
      <alignment vertical="center"/>
    </xf>
    <xf numFmtId="41" fontId="7" fillId="2" borderId="23" xfId="1" applyFont="1" applyFill="1" applyBorder="1">
      <alignment vertical="center"/>
    </xf>
    <xf numFmtId="41" fontId="7" fillId="2" borderId="5" xfId="1" applyFont="1" applyFill="1" applyBorder="1">
      <alignment vertical="center"/>
    </xf>
    <xf numFmtId="41" fontId="7" fillId="2" borderId="18" xfId="1" applyFont="1" applyFill="1" applyBorder="1">
      <alignment vertical="center"/>
    </xf>
    <xf numFmtId="0" fontId="7" fillId="2" borderId="4" xfId="0" applyFont="1" applyFill="1" applyBorder="1">
      <alignment vertical="center"/>
    </xf>
    <xf numFmtId="0" fontId="6" fillId="2" borderId="3" xfId="0" applyFont="1" applyFill="1" applyBorder="1">
      <alignment vertical="center"/>
    </xf>
    <xf numFmtId="0" fontId="6" fillId="2" borderId="22" xfId="0" applyFont="1" applyFill="1" applyBorder="1">
      <alignment vertical="center"/>
    </xf>
    <xf numFmtId="0" fontId="6" fillId="2" borderId="23" xfId="0" applyFont="1" applyFill="1" applyBorder="1">
      <alignment vertical="center"/>
    </xf>
    <xf numFmtId="41" fontId="6" fillId="2" borderId="22" xfId="1" applyFont="1" applyFill="1" applyBorder="1">
      <alignment vertical="center"/>
    </xf>
    <xf numFmtId="41" fontId="6" fillId="2" borderId="23" xfId="1" applyFont="1" applyFill="1" applyBorder="1">
      <alignment vertical="center"/>
    </xf>
    <xf numFmtId="41" fontId="7" fillId="2" borderId="0" xfId="1" applyFont="1" applyFill="1" applyBorder="1">
      <alignment vertical="center"/>
    </xf>
    <xf numFmtId="3" fontId="11" fillId="2" borderId="25" xfId="0" applyNumberFormat="1" applyFont="1" applyFill="1" applyBorder="1" applyAlignment="1">
      <alignment horizontal="right" vertical="center"/>
    </xf>
    <xf numFmtId="3" fontId="11" fillId="2" borderId="24" xfId="0" applyNumberFormat="1" applyFont="1" applyFill="1" applyBorder="1" applyAlignment="1">
      <alignment horizontal="left" vertical="center"/>
    </xf>
    <xf numFmtId="3" fontId="11" fillId="2" borderId="25" xfId="0" applyNumberFormat="1" applyFont="1" applyFill="1" applyBorder="1" applyAlignment="1">
      <alignment horizontal="left" vertical="center"/>
    </xf>
    <xf numFmtId="176" fontId="11" fillId="2" borderId="25" xfId="0" applyNumberFormat="1" applyFont="1" applyFill="1" applyBorder="1">
      <alignment vertical="center"/>
    </xf>
    <xf numFmtId="3" fontId="11" fillId="2" borderId="26" xfId="0" applyNumberFormat="1" applyFont="1" applyFill="1" applyBorder="1" applyAlignment="1">
      <alignment horizontal="left" vertical="center"/>
    </xf>
    <xf numFmtId="3" fontId="11" fillId="2" borderId="27" xfId="0" applyNumberFormat="1" applyFont="1" applyFill="1" applyBorder="1">
      <alignment vertical="center"/>
    </xf>
    <xf numFmtId="3" fontId="9" fillId="3" borderId="29" xfId="0" applyNumberFormat="1" applyFont="1" applyFill="1" applyBorder="1" applyAlignment="1">
      <alignment horizontal="center" vertical="center"/>
    </xf>
    <xf numFmtId="3" fontId="9" fillId="3" borderId="30" xfId="0" applyNumberFormat="1" applyFont="1" applyFill="1" applyBorder="1" applyAlignment="1">
      <alignment horizontal="center" vertical="center"/>
    </xf>
    <xf numFmtId="3" fontId="9" fillId="3" borderId="31" xfId="0" applyNumberFormat="1" applyFont="1" applyFill="1" applyBorder="1" applyAlignment="1">
      <alignment horizontal="center" vertical="center"/>
    </xf>
    <xf numFmtId="0" fontId="2" fillId="2" borderId="0" xfId="0" applyFont="1" applyFill="1">
      <alignment vertical="center"/>
    </xf>
    <xf numFmtId="41" fontId="6" fillId="2" borderId="5" xfId="1" applyFont="1" applyFill="1" applyBorder="1">
      <alignment vertical="center"/>
    </xf>
    <xf numFmtId="41" fontId="6" fillId="2" borderId="18" xfId="1" applyFont="1" applyFill="1" applyBorder="1">
      <alignment vertical="center"/>
    </xf>
    <xf numFmtId="41" fontId="6" fillId="2" borderId="22" xfId="0" applyNumberFormat="1" applyFont="1" applyFill="1" applyBorder="1">
      <alignment vertical="center"/>
    </xf>
    <xf numFmtId="41" fontId="7" fillId="2" borderId="19" xfId="0" applyNumberFormat="1" applyFont="1" applyFill="1" applyBorder="1">
      <alignment vertical="center"/>
    </xf>
    <xf numFmtId="0" fontId="12" fillId="2" borderId="0" xfId="0" applyFont="1" applyFill="1">
      <alignment vertical="center"/>
    </xf>
    <xf numFmtId="3" fontId="11" fillId="2" borderId="32" xfId="0" applyNumberFormat="1" applyFont="1" applyFill="1" applyBorder="1">
      <alignment vertical="center"/>
    </xf>
    <xf numFmtId="0" fontId="0" fillId="2" borderId="0" xfId="0" applyFill="1" applyAlignment="1">
      <alignment shrinkToFit="1"/>
    </xf>
    <xf numFmtId="49" fontId="14" fillId="2" borderId="0" xfId="0" applyNumberFormat="1" applyFont="1" applyFill="1" applyAlignment="1">
      <alignment horizontal="left" vertical="center"/>
    </xf>
    <xf numFmtId="3" fontId="11" fillId="2" borderId="0" xfId="0" applyNumberFormat="1" applyFont="1" applyFill="1" applyAlignment="1">
      <alignment horizontal="left" vertical="center"/>
    </xf>
    <xf numFmtId="176" fontId="11" fillId="2" borderId="0" xfId="0" applyNumberFormat="1" applyFont="1" applyFill="1">
      <alignment vertical="center"/>
    </xf>
    <xf numFmtId="3" fontId="11" fillId="2" borderId="0" xfId="0" applyNumberFormat="1" applyFont="1" applyFill="1">
      <alignment vertical="center"/>
    </xf>
    <xf numFmtId="3" fontId="11" fillId="2" borderId="0" xfId="0" applyNumberFormat="1" applyFont="1" applyFill="1" applyAlignment="1">
      <alignment horizontal="right" vertical="center"/>
    </xf>
    <xf numFmtId="3" fontId="10" fillId="2" borderId="24" xfId="0" applyNumberFormat="1" applyFont="1" applyFill="1" applyBorder="1" applyAlignment="1">
      <alignment horizontal="left" vertical="center"/>
    </xf>
    <xf numFmtId="3" fontId="10" fillId="2" borderId="25" xfId="0" applyNumberFormat="1" applyFont="1" applyFill="1" applyBorder="1" applyAlignment="1">
      <alignment horizontal="right" vertical="center"/>
    </xf>
    <xf numFmtId="3" fontId="10" fillId="2" borderId="26" xfId="0" applyNumberFormat="1" applyFont="1" applyFill="1" applyBorder="1">
      <alignment vertical="center"/>
    </xf>
    <xf numFmtId="3" fontId="10" fillId="2" borderId="28" xfId="0" applyNumberFormat="1" applyFont="1" applyFill="1" applyBorder="1">
      <alignment vertical="center"/>
    </xf>
    <xf numFmtId="3" fontId="10" fillId="2" borderId="32" xfId="0" applyNumberFormat="1" applyFont="1" applyFill="1" applyBorder="1">
      <alignment vertical="center"/>
    </xf>
    <xf numFmtId="3" fontId="10" fillId="2" borderId="27" xfId="0" applyNumberFormat="1" applyFont="1" applyFill="1" applyBorder="1">
      <alignment vertical="center"/>
    </xf>
    <xf numFmtId="0" fontId="2" fillId="2" borderId="0" xfId="0" applyFont="1" applyFill="1" applyAlignment="1">
      <alignment shrinkToFit="1"/>
    </xf>
    <xf numFmtId="176" fontId="11" fillId="2" borderId="28" xfId="0" applyNumberFormat="1" applyFont="1" applyFill="1" applyBorder="1">
      <alignment vertical="center"/>
    </xf>
    <xf numFmtId="41" fontId="19" fillId="2" borderId="1" xfId="1" applyFont="1" applyFill="1" applyBorder="1" applyAlignment="1">
      <alignment horizontal="right" vertical="center" shrinkToFit="1"/>
    </xf>
    <xf numFmtId="0" fontId="20" fillId="2" borderId="1" xfId="0" applyFont="1" applyFill="1" applyBorder="1" applyAlignment="1">
      <alignment horizontal="center" vertical="center" shrinkToFit="1"/>
    </xf>
    <xf numFmtId="0" fontId="19" fillId="2" borderId="0" xfId="0" applyFont="1" applyFill="1" applyAlignment="1">
      <alignment horizontal="left" vertical="center" shrinkToFit="1"/>
    </xf>
    <xf numFmtId="0" fontId="19" fillId="2" borderId="0" xfId="0" applyFont="1" applyFill="1" applyAlignment="1">
      <alignment shrinkToFit="1"/>
    </xf>
    <xf numFmtId="0" fontId="20" fillId="2" borderId="0" xfId="0" applyFont="1" applyFill="1" applyAlignment="1">
      <alignment shrinkToFit="1"/>
    </xf>
    <xf numFmtId="41" fontId="19" fillId="2" borderId="1" xfId="1" applyFont="1" applyFill="1" applyBorder="1" applyAlignment="1">
      <alignment vertical="center" shrinkToFit="1"/>
    </xf>
    <xf numFmtId="0" fontId="19" fillId="2" borderId="0" xfId="0" applyFont="1" applyFill="1" applyAlignment="1">
      <alignment vertical="center" shrinkToFit="1"/>
    </xf>
    <xf numFmtId="41" fontId="17" fillId="2" borderId="36" xfId="1" applyFont="1" applyFill="1" applyBorder="1" applyAlignment="1">
      <alignment vertical="center" shrinkToFit="1"/>
    </xf>
    <xf numFmtId="0" fontId="17" fillId="2" borderId="37" xfId="0" applyFont="1" applyFill="1" applyBorder="1" applyAlignment="1">
      <alignment horizontal="center" vertical="center" shrinkToFit="1"/>
    </xf>
    <xf numFmtId="41" fontId="16" fillId="2" borderId="37" xfId="1" applyFont="1" applyFill="1" applyBorder="1" applyAlignment="1">
      <alignment horizontal="center" vertical="center" shrinkToFit="1"/>
    </xf>
    <xf numFmtId="49" fontId="14" fillId="2" borderId="37" xfId="0" applyNumberFormat="1" applyFont="1" applyFill="1" applyBorder="1" applyAlignment="1">
      <alignment horizontal="left" vertical="center" shrinkToFit="1"/>
    </xf>
    <xf numFmtId="49" fontId="14" fillId="2" borderId="37" xfId="0" applyNumberFormat="1" applyFont="1" applyFill="1" applyBorder="1" applyAlignment="1">
      <alignment horizontal="center" vertical="center" shrinkToFit="1"/>
    </xf>
    <xf numFmtId="178" fontId="14" fillId="2" borderId="37" xfId="0" applyNumberFormat="1" applyFont="1" applyFill="1" applyBorder="1" applyAlignment="1">
      <alignment horizontal="right" vertical="center" shrinkToFit="1"/>
    </xf>
    <xf numFmtId="41" fontId="14" fillId="2" borderId="37" xfId="1" applyFont="1" applyFill="1" applyBorder="1" applyAlignment="1">
      <alignment horizontal="right" vertical="center" shrinkToFit="1"/>
    </xf>
    <xf numFmtId="41" fontId="14" fillId="2" borderId="37" xfId="1" applyFont="1" applyFill="1" applyBorder="1" applyAlignment="1">
      <alignment horizontal="center" vertical="center" shrinkToFit="1"/>
    </xf>
    <xf numFmtId="49" fontId="14" fillId="2" borderId="38" xfId="0" applyNumberFormat="1" applyFont="1" applyFill="1" applyBorder="1" applyAlignment="1">
      <alignment horizontal="left" vertical="center" shrinkToFit="1"/>
    </xf>
    <xf numFmtId="49" fontId="14" fillId="2" borderId="38" xfId="0" applyNumberFormat="1" applyFont="1" applyFill="1" applyBorder="1" applyAlignment="1">
      <alignment horizontal="center" vertical="center" shrinkToFit="1"/>
    </xf>
    <xf numFmtId="178" fontId="14" fillId="2" borderId="38" xfId="0" applyNumberFormat="1" applyFont="1" applyFill="1" applyBorder="1" applyAlignment="1">
      <alignment horizontal="right" vertical="center" shrinkToFit="1"/>
    </xf>
    <xf numFmtId="41" fontId="14" fillId="2" borderId="38" xfId="1" applyFont="1" applyFill="1" applyBorder="1" applyAlignment="1">
      <alignment horizontal="right" vertical="center" shrinkToFit="1"/>
    </xf>
    <xf numFmtId="3" fontId="15" fillId="2" borderId="24" xfId="0" applyNumberFormat="1" applyFont="1" applyFill="1" applyBorder="1" applyAlignment="1">
      <alignment horizontal="left" vertical="center"/>
    </xf>
    <xf numFmtId="3" fontId="10" fillId="2" borderId="25" xfId="0" applyNumberFormat="1" applyFont="1" applyFill="1" applyBorder="1" applyAlignment="1">
      <alignment horizontal="center" vertical="center"/>
    </xf>
    <xf numFmtId="3" fontId="15" fillId="2" borderId="25" xfId="0" applyNumberFormat="1" applyFont="1" applyFill="1" applyBorder="1" applyAlignment="1">
      <alignment horizontal="center" vertical="center"/>
    </xf>
    <xf numFmtId="3" fontId="11" fillId="2" borderId="25" xfId="0" applyNumberFormat="1" applyFont="1" applyFill="1" applyBorder="1" applyAlignment="1">
      <alignment horizontal="center" vertical="center"/>
    </xf>
    <xf numFmtId="0" fontId="19" fillId="2" borderId="1" xfId="1" applyNumberFormat="1" applyFont="1" applyFill="1" applyBorder="1" applyAlignment="1">
      <alignment vertical="center" shrinkToFit="1"/>
    </xf>
    <xf numFmtId="41" fontId="19" fillId="2" borderId="1" xfId="1" applyFont="1" applyFill="1" applyBorder="1" applyAlignment="1">
      <alignment horizontal="left" vertical="center" shrinkToFit="1"/>
    </xf>
    <xf numFmtId="41" fontId="19" fillId="2" borderId="1" xfId="1" applyFont="1" applyFill="1" applyBorder="1" applyAlignment="1">
      <alignment horizontal="center" vertical="center" shrinkToFit="1"/>
    </xf>
    <xf numFmtId="3" fontId="10" fillId="2" borderId="24" xfId="0" applyNumberFormat="1" applyFont="1" applyFill="1" applyBorder="1" applyAlignment="1">
      <alignment horizontal="left" vertical="center" shrinkToFit="1"/>
    </xf>
    <xf numFmtId="0" fontId="16" fillId="2" borderId="37" xfId="0" applyFont="1" applyFill="1" applyBorder="1" applyAlignment="1">
      <alignment horizontal="center" vertical="center" shrinkToFit="1"/>
    </xf>
    <xf numFmtId="0" fontId="14" fillId="2" borderId="37" xfId="0" applyFont="1" applyFill="1" applyBorder="1" applyAlignment="1">
      <alignment horizontal="center" vertical="center" shrinkToFit="1"/>
    </xf>
    <xf numFmtId="0" fontId="17" fillId="2" borderId="36" xfId="0" applyFont="1" applyFill="1" applyBorder="1" applyAlignment="1">
      <alignment shrinkToFit="1"/>
    </xf>
    <xf numFmtId="0" fontId="16" fillId="2" borderId="37" xfId="0" applyFont="1" applyFill="1" applyBorder="1" applyAlignment="1">
      <alignment horizontal="left" vertical="center" shrinkToFit="1"/>
    </xf>
    <xf numFmtId="0" fontId="14" fillId="2" borderId="37" xfId="0" applyFont="1" applyFill="1" applyBorder="1" applyAlignment="1">
      <alignment horizontal="left" vertical="center" shrinkToFit="1"/>
    </xf>
    <xf numFmtId="0" fontId="14" fillId="2" borderId="37" xfId="1" applyNumberFormat="1" applyFont="1" applyFill="1" applyBorder="1" applyAlignment="1">
      <alignment horizontal="right" vertical="center" shrinkToFit="1"/>
    </xf>
    <xf numFmtId="0" fontId="14" fillId="2" borderId="37" xfId="1" applyNumberFormat="1" applyFont="1" applyFill="1" applyBorder="1" applyAlignment="1">
      <alignment horizontal="center" vertical="center" shrinkToFit="1"/>
    </xf>
    <xf numFmtId="0" fontId="14" fillId="2" borderId="37" xfId="0" applyFont="1" applyFill="1" applyBorder="1" applyAlignment="1">
      <alignment horizontal="right" vertical="center" shrinkToFit="1"/>
    </xf>
    <xf numFmtId="3" fontId="14" fillId="2" borderId="37" xfId="0" applyNumberFormat="1" applyFont="1" applyFill="1" applyBorder="1" applyAlignment="1">
      <alignment horizontal="left" vertical="center" shrinkToFit="1"/>
    </xf>
    <xf numFmtId="3" fontId="14" fillId="2" borderId="37" xfId="0" applyNumberFormat="1" applyFont="1" applyFill="1" applyBorder="1" applyAlignment="1">
      <alignment horizontal="center" vertical="center" shrinkToFit="1"/>
    </xf>
    <xf numFmtId="180" fontId="14" fillId="2" borderId="37" xfId="0" applyNumberFormat="1" applyFont="1" applyFill="1" applyBorder="1" applyAlignment="1">
      <alignment horizontal="center" vertical="center" shrinkToFit="1"/>
    </xf>
    <xf numFmtId="3" fontId="10" fillId="2" borderId="25" xfId="0" applyNumberFormat="1" applyFont="1" applyFill="1" applyBorder="1" applyAlignment="1">
      <alignment horizontal="left" vertical="center"/>
    </xf>
    <xf numFmtId="3" fontId="11" fillId="2" borderId="39" xfId="0" applyNumberFormat="1" applyFont="1" applyFill="1" applyBorder="1" applyAlignment="1">
      <alignment horizontal="left" vertical="center"/>
    </xf>
    <xf numFmtId="3" fontId="11" fillId="2" borderId="40" xfId="0" applyNumberFormat="1" applyFont="1" applyFill="1" applyBorder="1" applyAlignment="1">
      <alignment horizontal="left" vertical="center"/>
    </xf>
    <xf numFmtId="176" fontId="11" fillId="2" borderId="41" xfId="0" applyNumberFormat="1" applyFont="1" applyFill="1" applyBorder="1">
      <alignment vertical="center"/>
    </xf>
    <xf numFmtId="3" fontId="11" fillId="2" borderId="42" xfId="0" applyNumberFormat="1" applyFont="1" applyFill="1" applyBorder="1">
      <alignment vertical="center"/>
    </xf>
    <xf numFmtId="3" fontId="11" fillId="2" borderId="43" xfId="0" applyNumberFormat="1" applyFont="1" applyFill="1" applyBorder="1">
      <alignment vertical="center"/>
    </xf>
    <xf numFmtId="176" fontId="11" fillId="2" borderId="40" xfId="0" applyNumberFormat="1" applyFont="1" applyFill="1" applyBorder="1">
      <alignment vertical="center"/>
    </xf>
    <xf numFmtId="3" fontId="11" fillId="2" borderId="40" xfId="0" applyNumberFormat="1" applyFont="1" applyFill="1" applyBorder="1" applyAlignment="1">
      <alignment horizontal="right" vertical="center"/>
    </xf>
    <xf numFmtId="3" fontId="11" fillId="2" borderId="44" xfId="0" applyNumberFormat="1" applyFont="1" applyFill="1" applyBorder="1" applyAlignment="1">
      <alignment horizontal="left" vertical="center"/>
    </xf>
    <xf numFmtId="49" fontId="16" fillId="2" borderId="9" xfId="0" applyNumberFormat="1" applyFont="1" applyFill="1" applyBorder="1" applyAlignment="1">
      <alignment horizontal="center" vertical="center" shrinkToFit="1"/>
    </xf>
    <xf numFmtId="0" fontId="16" fillId="2" borderId="45" xfId="0" applyFont="1" applyFill="1" applyBorder="1" applyAlignment="1">
      <alignment horizontal="left" vertical="center" shrinkToFit="1"/>
    </xf>
    <xf numFmtId="0" fontId="16" fillId="2" borderId="45" xfId="0" applyFont="1" applyFill="1" applyBorder="1" applyAlignment="1">
      <alignment horizontal="center" vertical="center" shrinkToFit="1"/>
    </xf>
    <xf numFmtId="0" fontId="17" fillId="2" borderId="45" xfId="0" applyFont="1" applyFill="1" applyBorder="1" applyAlignment="1">
      <alignment horizontal="center" vertical="center" shrinkToFit="1"/>
    </xf>
    <xf numFmtId="41" fontId="17" fillId="2" borderId="45" xfId="1" applyFont="1" applyFill="1" applyBorder="1" applyAlignment="1">
      <alignment vertical="center" shrinkToFit="1"/>
    </xf>
    <xf numFmtId="41" fontId="16" fillId="2" borderId="45" xfId="1" applyFont="1" applyFill="1" applyBorder="1" applyAlignment="1">
      <alignment horizontal="center" vertical="center" shrinkToFit="1"/>
    </xf>
    <xf numFmtId="0" fontId="19" fillId="2" borderId="1" xfId="1" applyNumberFormat="1" applyFont="1" applyFill="1" applyBorder="1" applyAlignment="1">
      <alignment horizontal="center" vertical="center" shrinkToFit="1"/>
    </xf>
    <xf numFmtId="49" fontId="14" fillId="2" borderId="0" xfId="0" applyNumberFormat="1" applyFont="1" applyFill="1" applyAlignment="1">
      <alignment horizontal="left" vertical="center" shrinkToFit="1"/>
    </xf>
    <xf numFmtId="178" fontId="14" fillId="2" borderId="0" xfId="0" applyNumberFormat="1" applyFont="1" applyFill="1" applyAlignment="1">
      <alignment horizontal="right" vertical="center" shrinkToFit="1"/>
    </xf>
    <xf numFmtId="49" fontId="14" fillId="2" borderId="0" xfId="0" applyNumberFormat="1" applyFont="1" applyFill="1" applyAlignment="1">
      <alignment horizontal="center" vertical="center" shrinkToFit="1"/>
    </xf>
    <xf numFmtId="41" fontId="14" fillId="2" borderId="0" xfId="1" applyFont="1" applyFill="1" applyBorder="1" applyAlignment="1">
      <alignment horizontal="right" vertical="center" shrinkToFit="1"/>
    </xf>
    <xf numFmtId="41" fontId="14" fillId="2" borderId="0" xfId="1" applyFont="1" applyFill="1" applyBorder="1" applyAlignment="1">
      <alignment horizontal="center" vertical="center" shrinkToFit="1"/>
    </xf>
    <xf numFmtId="49" fontId="16" fillId="2" borderId="0" xfId="0" applyNumberFormat="1" applyFont="1" applyFill="1" applyAlignment="1">
      <alignment horizontal="left" vertical="center" shrinkToFit="1"/>
    </xf>
    <xf numFmtId="0" fontId="17" fillId="2" borderId="0" xfId="0" applyFont="1" applyFill="1" applyAlignment="1">
      <alignment shrinkToFit="1"/>
    </xf>
    <xf numFmtId="41" fontId="17" fillId="2" borderId="0" xfId="1" applyFont="1" applyFill="1" applyBorder="1" applyAlignment="1">
      <alignment vertical="center" shrinkToFit="1"/>
    </xf>
    <xf numFmtId="49" fontId="16" fillId="2" borderId="0" xfId="0" applyNumberFormat="1" applyFont="1" applyFill="1" applyAlignment="1">
      <alignment horizontal="center" vertical="center" shrinkToFit="1"/>
    </xf>
    <xf numFmtId="0" fontId="17" fillId="2" borderId="0" xfId="0" applyFont="1" applyFill="1" applyAlignment="1">
      <alignment horizontal="center" vertical="center" shrinkToFit="1"/>
    </xf>
    <xf numFmtId="41" fontId="16" fillId="2" borderId="0" xfId="1" applyFont="1" applyFill="1" applyBorder="1" applyAlignment="1">
      <alignment horizontal="center" vertical="center" shrinkToFit="1"/>
    </xf>
    <xf numFmtId="0" fontId="14" fillId="2" borderId="45" xfId="0" applyFont="1" applyFill="1" applyBorder="1" applyAlignment="1">
      <alignment horizontal="left" vertical="center" shrinkToFit="1"/>
    </xf>
    <xf numFmtId="0" fontId="14" fillId="2" borderId="45" xfId="0" applyFont="1" applyFill="1" applyBorder="1" applyAlignment="1">
      <alignment horizontal="center" vertical="center" shrinkToFit="1"/>
    </xf>
    <xf numFmtId="0" fontId="18" fillId="2" borderId="45" xfId="0" applyFont="1" applyFill="1" applyBorder="1" applyAlignment="1">
      <alignment horizontal="center" vertical="center" shrinkToFit="1"/>
    </xf>
    <xf numFmtId="41" fontId="18" fillId="2" borderId="45" xfId="1" applyFont="1" applyFill="1" applyBorder="1" applyAlignment="1">
      <alignment vertical="center" shrinkToFit="1"/>
    </xf>
    <xf numFmtId="41" fontId="14" fillId="2" borderId="45" xfId="1" applyFont="1" applyFill="1" applyBorder="1" applyAlignment="1">
      <alignment horizontal="center" vertical="center" shrinkToFit="1"/>
    </xf>
    <xf numFmtId="0" fontId="16" fillId="2" borderId="36" xfId="0" applyFont="1" applyFill="1" applyBorder="1" applyAlignment="1">
      <alignment horizontal="left" vertical="center" shrinkToFit="1"/>
    </xf>
    <xf numFmtId="0" fontId="23" fillId="2" borderId="37" xfId="0" applyFont="1" applyFill="1" applyBorder="1" applyAlignment="1">
      <alignment horizontal="center" vertical="center" shrinkToFit="1"/>
    </xf>
    <xf numFmtId="41" fontId="17" fillId="2" borderId="37" xfId="1" applyFont="1" applyFill="1" applyBorder="1" applyAlignment="1">
      <alignment horizontal="right" vertical="center" shrinkToFit="1"/>
    </xf>
    <xf numFmtId="41" fontId="17" fillId="4" borderId="37" xfId="1" applyFont="1" applyFill="1" applyBorder="1" applyAlignment="1">
      <alignment horizontal="right" vertical="center" shrinkToFit="1"/>
    </xf>
    <xf numFmtId="3" fontId="14" fillId="2" borderId="45" xfId="0" applyNumberFormat="1" applyFont="1" applyFill="1" applyBorder="1" applyAlignment="1">
      <alignment horizontal="left" vertical="center" shrinkToFit="1"/>
    </xf>
    <xf numFmtId="3" fontId="14" fillId="2" borderId="45" xfId="0" applyNumberFormat="1" applyFont="1" applyFill="1" applyBorder="1" applyAlignment="1">
      <alignment horizontal="center" vertical="center" shrinkToFit="1"/>
    </xf>
    <xf numFmtId="41" fontId="14" fillId="2" borderId="45" xfId="1" applyFont="1" applyFill="1" applyBorder="1" applyAlignment="1">
      <alignment horizontal="right" vertical="center" shrinkToFit="1"/>
    </xf>
    <xf numFmtId="181" fontId="14" fillId="2" borderId="45" xfId="0" applyNumberFormat="1" applyFont="1" applyFill="1" applyBorder="1" applyAlignment="1">
      <alignment horizontal="center" vertical="center" shrinkToFit="1"/>
    </xf>
    <xf numFmtId="3" fontId="10" fillId="4" borderId="25" xfId="0" applyNumberFormat="1" applyFont="1" applyFill="1" applyBorder="1" applyAlignment="1">
      <alignment horizontal="right" vertical="center"/>
    </xf>
    <xf numFmtId="41" fontId="20" fillId="4" borderId="1" xfId="1" applyFont="1" applyFill="1" applyBorder="1" applyAlignment="1">
      <alignment horizontal="right" vertical="center" shrinkToFit="1"/>
    </xf>
    <xf numFmtId="0" fontId="5" fillId="2" borderId="1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0" fontId="6" fillId="2" borderId="10" xfId="0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horizontal="center" vertical="center"/>
    </xf>
    <xf numFmtId="0" fontId="6" fillId="2" borderId="12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/>
    </xf>
    <xf numFmtId="0" fontId="6" fillId="2" borderId="16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3" fontId="7" fillId="2" borderId="0" xfId="0" applyNumberFormat="1" applyFont="1" applyFill="1" applyAlignment="1">
      <alignment horizontal="center" vertical="center"/>
    </xf>
    <xf numFmtId="9" fontId="7" fillId="2" borderId="0" xfId="0" applyNumberFormat="1" applyFont="1" applyFill="1" applyAlignment="1">
      <alignment horizontal="left" vertical="center" shrinkToFit="1"/>
    </xf>
    <xf numFmtId="0" fontId="7" fillId="2" borderId="0" xfId="0" applyFont="1" applyFill="1" applyAlignment="1">
      <alignment horizontal="left" vertical="center" shrinkToFit="1"/>
    </xf>
    <xf numFmtId="2" fontId="7" fillId="2" borderId="0" xfId="0" applyNumberFormat="1" applyFont="1" applyFill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 shrinkToFit="1"/>
    </xf>
    <xf numFmtId="2" fontId="7" fillId="2" borderId="4" xfId="0" applyNumberFormat="1" applyFont="1" applyFill="1" applyBorder="1" applyAlignment="1">
      <alignment horizontal="center" vertical="center" shrinkToFit="1"/>
    </xf>
    <xf numFmtId="1" fontId="7" fillId="2" borderId="0" xfId="0" applyNumberFormat="1" applyFont="1" applyFill="1" applyAlignment="1">
      <alignment horizontal="center" vertical="center" shrinkToFit="1"/>
    </xf>
    <xf numFmtId="0" fontId="7" fillId="2" borderId="33" xfId="0" applyFont="1" applyFill="1" applyBorder="1" applyAlignment="1">
      <alignment horizontal="center" vertical="center"/>
    </xf>
    <xf numFmtId="0" fontId="7" fillId="2" borderId="34" xfId="0" applyFont="1" applyFill="1" applyBorder="1" applyAlignment="1">
      <alignment horizontal="center" vertical="center"/>
    </xf>
    <xf numFmtId="0" fontId="7" fillId="2" borderId="35" xfId="0" applyFont="1" applyFill="1" applyBorder="1" applyAlignment="1">
      <alignment horizontal="center" vertical="center"/>
    </xf>
    <xf numFmtId="1" fontId="7" fillId="2" borderId="0" xfId="0" applyNumberFormat="1" applyFont="1" applyFill="1" applyAlignment="1">
      <alignment horizontal="center" vertical="center"/>
    </xf>
    <xf numFmtId="9" fontId="7" fillId="2" borderId="0" xfId="0" applyNumberFormat="1" applyFont="1" applyFill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41" fontId="7" fillId="2" borderId="0" xfId="1" applyFont="1" applyFill="1" applyBorder="1" applyAlignment="1">
      <alignment horizontal="center" vertical="center"/>
    </xf>
    <xf numFmtId="0" fontId="21" fillId="2" borderId="0" xfId="0" applyFont="1" applyFill="1" applyAlignment="1">
      <alignment horizontal="center" vertical="center" shrinkToFit="1"/>
    </xf>
    <xf numFmtId="0" fontId="22" fillId="2" borderId="0" xfId="0" applyFont="1" applyFill="1" applyAlignment="1">
      <alignment shrinkToFit="1"/>
    </xf>
    <xf numFmtId="49" fontId="13" fillId="2" borderId="0" xfId="0" applyNumberFormat="1" applyFont="1" applyFill="1" applyAlignment="1">
      <alignment horizontal="center" vertical="center" shrinkToFit="1"/>
    </xf>
    <xf numFmtId="0" fontId="2" fillId="2" borderId="0" xfId="0" applyFont="1" applyFill="1" applyAlignment="1"/>
    <xf numFmtId="49" fontId="16" fillId="2" borderId="1" xfId="0" applyNumberFormat="1" applyFont="1" applyFill="1" applyBorder="1" applyAlignment="1">
      <alignment horizontal="center" vertical="center" shrinkToFit="1"/>
    </xf>
    <xf numFmtId="0" fontId="2" fillId="2" borderId="9" xfId="0" applyFont="1" applyFill="1" applyBorder="1" applyAlignment="1"/>
    <xf numFmtId="0" fontId="2" fillId="2" borderId="1" xfId="0" applyFont="1" applyFill="1" applyBorder="1" applyAlignment="1"/>
    <xf numFmtId="177" fontId="11" fillId="2" borderId="28" xfId="0" applyNumberFormat="1" applyFont="1" applyFill="1" applyBorder="1">
      <alignment vertical="center"/>
    </xf>
    <xf numFmtId="3" fontId="11" fillId="2" borderId="32" xfId="0" applyNumberFormat="1" applyFont="1" applyFill="1" applyBorder="1">
      <alignment vertical="center"/>
    </xf>
    <xf numFmtId="176" fontId="11" fillId="2" borderId="28" xfId="0" applyNumberFormat="1" applyFont="1" applyFill="1" applyBorder="1">
      <alignment vertical="center"/>
    </xf>
    <xf numFmtId="3" fontId="11" fillId="2" borderId="28" xfId="0" applyNumberFormat="1" applyFont="1" applyFill="1" applyBorder="1">
      <alignment vertical="center"/>
    </xf>
    <xf numFmtId="0" fontId="8" fillId="2" borderId="0" xfId="0" applyFont="1" applyFill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3" fontId="9" fillId="3" borderId="30" xfId="0" applyNumberFormat="1" applyFont="1" applyFill="1" applyBorder="1" applyAlignment="1">
      <alignment horizontal="center" vertical="center"/>
    </xf>
    <xf numFmtId="0" fontId="8" fillId="5" borderId="0" xfId="2" applyFont="1" applyFill="1" applyAlignment="1">
      <alignment horizontal="center" vertical="center"/>
    </xf>
    <xf numFmtId="0" fontId="24" fillId="5" borderId="0" xfId="2" applyFill="1" applyAlignment="1">
      <alignment horizontal="center"/>
    </xf>
    <xf numFmtId="0" fontId="24" fillId="5" borderId="0" xfId="2" applyFill="1"/>
    <xf numFmtId="0" fontId="24" fillId="2" borderId="0" xfId="2" applyFill="1"/>
    <xf numFmtId="0" fontId="24" fillId="5" borderId="46" xfId="2" applyFill="1" applyBorder="1"/>
    <xf numFmtId="0" fontId="24" fillId="5" borderId="2" xfId="2" applyFill="1" applyBorder="1"/>
    <xf numFmtId="0" fontId="24" fillId="5" borderId="47" xfId="2" applyFill="1" applyBorder="1"/>
    <xf numFmtId="0" fontId="24" fillId="5" borderId="48" xfId="2" applyFill="1" applyBorder="1"/>
    <xf numFmtId="0" fontId="25" fillId="5" borderId="0" xfId="2" applyFont="1" applyFill="1" applyAlignment="1">
      <alignment vertical="center"/>
    </xf>
    <xf numFmtId="0" fontId="24" fillId="5" borderId="3" xfId="2" applyFill="1" applyBorder="1"/>
    <xf numFmtId="0" fontId="24" fillId="5" borderId="49" xfId="2" applyFill="1" applyBorder="1" applyAlignment="1">
      <alignment horizontal="center" vertical="center"/>
    </xf>
    <xf numFmtId="0" fontId="24" fillId="5" borderId="50" xfId="2" applyFill="1" applyBorder="1"/>
    <xf numFmtId="0" fontId="24" fillId="5" borderId="51" xfId="2" applyFill="1" applyBorder="1"/>
    <xf numFmtId="0" fontId="24" fillId="5" borderId="49" xfId="2" applyFill="1" applyBorder="1" applyAlignment="1">
      <alignment horizontal="left" vertical="center"/>
    </xf>
    <xf numFmtId="183" fontId="24" fillId="5" borderId="49" xfId="2" applyNumberFormat="1" applyFill="1" applyBorder="1"/>
    <xf numFmtId="0" fontId="24" fillId="5" borderId="49" xfId="2" applyFill="1" applyBorder="1" applyAlignment="1">
      <alignment horizontal="center"/>
    </xf>
    <xf numFmtId="3" fontId="24" fillId="5" borderId="49" xfId="2" applyNumberFormat="1" applyFill="1" applyBorder="1" applyAlignment="1">
      <alignment horizontal="right"/>
    </xf>
    <xf numFmtId="0" fontId="24" fillId="5" borderId="49" xfId="2" applyFill="1" applyBorder="1"/>
    <xf numFmtId="0" fontId="24" fillId="5" borderId="52" xfId="2" applyFill="1" applyBorder="1"/>
    <xf numFmtId="0" fontId="24" fillId="5" borderId="52" xfId="2" applyFill="1" applyBorder="1" applyAlignment="1">
      <alignment horizontal="center" vertical="center"/>
    </xf>
    <xf numFmtId="0" fontId="24" fillId="5" borderId="53" xfId="2" applyFill="1" applyBorder="1" applyAlignment="1">
      <alignment horizontal="center" vertical="center"/>
    </xf>
    <xf numFmtId="0" fontId="24" fillId="5" borderId="50" xfId="2" applyFill="1" applyBorder="1" applyAlignment="1">
      <alignment horizontal="center" vertical="center"/>
    </xf>
    <xf numFmtId="0" fontId="24" fillId="5" borderId="0" xfId="2" applyFill="1" applyAlignment="1">
      <alignment horizontal="center" vertical="center"/>
    </xf>
    <xf numFmtId="0" fontId="24" fillId="5" borderId="54" xfId="2" applyFill="1" applyBorder="1" applyAlignment="1">
      <alignment horizontal="center" vertical="center"/>
    </xf>
    <xf numFmtId="0" fontId="24" fillId="5" borderId="50" xfId="2" applyFill="1" applyBorder="1" applyAlignment="1">
      <alignment horizontal="center" vertical="center"/>
    </xf>
    <xf numFmtId="0" fontId="24" fillId="2" borderId="0" xfId="2" applyFill="1" applyAlignment="1">
      <alignment horizontal="center" vertical="center"/>
    </xf>
    <xf numFmtId="0" fontId="24" fillId="5" borderId="54" xfId="2" applyFill="1" applyBorder="1" applyAlignment="1">
      <alignment horizontal="center" vertical="center"/>
    </xf>
    <xf numFmtId="3" fontId="24" fillId="5" borderId="49" xfId="2" applyNumberFormat="1" applyFill="1" applyBorder="1"/>
    <xf numFmtId="0" fontId="24" fillId="5" borderId="55" xfId="2" applyFill="1" applyBorder="1" applyAlignment="1">
      <alignment horizontal="center" vertical="center"/>
    </xf>
    <xf numFmtId="0" fontId="24" fillId="5" borderId="56" xfId="2" applyFill="1" applyBorder="1" applyAlignment="1">
      <alignment horizontal="center" vertical="center"/>
    </xf>
    <xf numFmtId="0" fontId="24" fillId="5" borderId="57" xfId="2" applyFill="1" applyBorder="1" applyAlignment="1">
      <alignment horizontal="center" vertical="center"/>
    </xf>
    <xf numFmtId="0" fontId="24" fillId="5" borderId="58" xfId="2" applyFill="1" applyBorder="1"/>
    <xf numFmtId="0" fontId="24" fillId="5" borderId="42" xfId="2" applyFill="1" applyBorder="1"/>
    <xf numFmtId="0" fontId="24" fillId="5" borderId="4" xfId="2" applyFill="1" applyBorder="1"/>
    <xf numFmtId="0" fontId="24" fillId="5" borderId="59" xfId="2" applyFill="1" applyBorder="1"/>
    <xf numFmtId="0" fontId="8" fillId="2" borderId="0" xfId="2" applyFont="1" applyFill="1" applyAlignment="1">
      <alignment horizontal="center" vertical="center"/>
    </xf>
    <xf numFmtId="0" fontId="24" fillId="2" borderId="0" xfId="2" applyFill="1"/>
    <xf numFmtId="3" fontId="16" fillId="2" borderId="60" xfId="2" applyNumberFormat="1" applyFont="1" applyFill="1" applyBorder="1" applyAlignment="1">
      <alignment horizontal="center" vertical="center"/>
    </xf>
    <xf numFmtId="3" fontId="16" fillId="2" borderId="61" xfId="2" applyNumberFormat="1" applyFont="1" applyFill="1" applyBorder="1" applyAlignment="1">
      <alignment horizontal="center" vertical="center"/>
    </xf>
    <xf numFmtId="3" fontId="16" fillId="2" borderId="62" xfId="2" applyNumberFormat="1" applyFont="1" applyFill="1" applyBorder="1" applyAlignment="1">
      <alignment horizontal="center" vertical="center"/>
    </xf>
    <xf numFmtId="3" fontId="14" fillId="2" borderId="63" xfId="2" applyNumberFormat="1" applyFont="1" applyFill="1" applyBorder="1" applyAlignment="1">
      <alignment horizontal="center" vertical="center"/>
    </xf>
    <xf numFmtId="3" fontId="14" fillId="2" borderId="57" xfId="2" applyNumberFormat="1" applyFont="1" applyFill="1" applyBorder="1" applyAlignment="1">
      <alignment horizontal="left" vertical="center"/>
    </xf>
    <xf numFmtId="3" fontId="14" fillId="2" borderId="57" xfId="2" applyNumberFormat="1" applyFont="1" applyFill="1" applyBorder="1" applyAlignment="1">
      <alignment horizontal="center" vertical="center"/>
    </xf>
    <xf numFmtId="3" fontId="14" fillId="2" borderId="64" xfId="2" applyNumberFormat="1" applyFont="1" applyFill="1" applyBorder="1" applyAlignment="1">
      <alignment horizontal="center" vertical="center"/>
    </xf>
    <xf numFmtId="3" fontId="24" fillId="2" borderId="0" xfId="2" applyNumberFormat="1" applyFill="1"/>
    <xf numFmtId="3" fontId="14" fillId="2" borderId="65" xfId="2" applyNumberFormat="1" applyFont="1" applyFill="1" applyBorder="1" applyAlignment="1">
      <alignment horizontal="center" vertical="center"/>
    </xf>
    <xf numFmtId="3" fontId="14" fillId="2" borderId="66" xfId="2" applyNumberFormat="1" applyFont="1" applyFill="1" applyBorder="1" applyAlignment="1">
      <alignment horizontal="left" vertical="center"/>
    </xf>
    <xf numFmtId="3" fontId="14" fillId="2" borderId="66" xfId="2" applyNumberFormat="1" applyFont="1" applyFill="1" applyBorder="1" applyAlignment="1">
      <alignment horizontal="center" vertical="center"/>
    </xf>
    <xf numFmtId="3" fontId="14" fillId="2" borderId="59" xfId="2" applyNumberFormat="1" applyFont="1" applyFill="1" applyBorder="1" applyAlignment="1">
      <alignment horizontal="center" vertical="center"/>
    </xf>
    <xf numFmtId="0" fontId="24" fillId="2" borderId="0" xfId="2" applyFill="1" applyAlignment="1">
      <alignment vertical="center"/>
    </xf>
    <xf numFmtId="0" fontId="24" fillId="2" borderId="0" xfId="2" applyFill="1" applyAlignment="1">
      <alignment horizontal="center" vertical="center"/>
    </xf>
    <xf numFmtId="0" fontId="24" fillId="2" borderId="0" xfId="2" applyFill="1" applyAlignment="1">
      <alignment horizontal="center"/>
    </xf>
    <xf numFmtId="41" fontId="16" fillId="2" borderId="37" xfId="1" applyFont="1" applyFill="1" applyBorder="1" applyAlignment="1">
      <alignment horizontal="right" vertical="center" shrinkToFit="1"/>
    </xf>
    <xf numFmtId="0" fontId="16" fillId="2" borderId="37" xfId="1" applyNumberFormat="1" applyFont="1" applyFill="1" applyBorder="1" applyAlignment="1">
      <alignment horizontal="right" vertical="center" shrinkToFit="1"/>
    </xf>
    <xf numFmtId="41" fontId="16" fillId="2" borderId="38" xfId="1" applyFont="1" applyFill="1" applyBorder="1" applyAlignment="1">
      <alignment horizontal="right" vertical="center" shrinkToFit="1"/>
    </xf>
    <xf numFmtId="41" fontId="16" fillId="2" borderId="38" xfId="1" applyFont="1" applyFill="1" applyBorder="1" applyAlignment="1">
      <alignment horizontal="center" vertical="center" shrinkToFit="1"/>
    </xf>
    <xf numFmtId="41" fontId="16" fillId="2" borderId="0" xfId="1" applyFont="1" applyFill="1" applyBorder="1" applyAlignment="1">
      <alignment horizontal="right" vertical="center" shrinkToFit="1"/>
    </xf>
  </cellXfs>
  <cellStyles count="3">
    <cellStyle name="쉼표 [0]" xfId="1" builtinId="6"/>
    <cellStyle name="표준" xfId="0" builtinId="0"/>
    <cellStyle name="표준 12" xfId="2" xr:uid="{237842F5-915B-4180-94B0-BF9722648824}"/>
  </cellStyles>
  <dxfs count="1">
    <dxf>
      <numFmt numFmtId="182" formatCode="#,###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26" Type="http://schemas.openxmlformats.org/officeDocument/2006/relationships/externalLink" Target="externalLinks/externalLink20.xml"/><Relationship Id="rId39" Type="http://schemas.openxmlformats.org/officeDocument/2006/relationships/externalLink" Target="externalLinks/externalLink33.xml"/><Relationship Id="rId21" Type="http://schemas.openxmlformats.org/officeDocument/2006/relationships/externalLink" Target="externalLinks/externalLink15.xml"/><Relationship Id="rId34" Type="http://schemas.openxmlformats.org/officeDocument/2006/relationships/externalLink" Target="externalLinks/externalLink28.xml"/><Relationship Id="rId42" Type="http://schemas.openxmlformats.org/officeDocument/2006/relationships/externalLink" Target="externalLinks/externalLink36.xml"/><Relationship Id="rId47" Type="http://schemas.openxmlformats.org/officeDocument/2006/relationships/calcChain" Target="calcChain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9" Type="http://schemas.openxmlformats.org/officeDocument/2006/relationships/externalLink" Target="externalLinks/externalLink2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24" Type="http://schemas.openxmlformats.org/officeDocument/2006/relationships/externalLink" Target="externalLinks/externalLink18.xml"/><Relationship Id="rId32" Type="http://schemas.openxmlformats.org/officeDocument/2006/relationships/externalLink" Target="externalLinks/externalLink26.xml"/><Relationship Id="rId37" Type="http://schemas.openxmlformats.org/officeDocument/2006/relationships/externalLink" Target="externalLinks/externalLink31.xml"/><Relationship Id="rId40" Type="http://schemas.openxmlformats.org/officeDocument/2006/relationships/externalLink" Target="externalLinks/externalLink34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23" Type="http://schemas.openxmlformats.org/officeDocument/2006/relationships/externalLink" Target="externalLinks/externalLink17.xml"/><Relationship Id="rId28" Type="http://schemas.openxmlformats.org/officeDocument/2006/relationships/externalLink" Target="externalLinks/externalLink22.xml"/><Relationship Id="rId36" Type="http://schemas.openxmlformats.org/officeDocument/2006/relationships/externalLink" Target="externalLinks/externalLink30.xml"/><Relationship Id="rId10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3.xml"/><Relationship Id="rId31" Type="http://schemas.openxmlformats.org/officeDocument/2006/relationships/externalLink" Target="externalLinks/externalLink25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externalLink" Target="externalLinks/externalLink16.xml"/><Relationship Id="rId27" Type="http://schemas.openxmlformats.org/officeDocument/2006/relationships/externalLink" Target="externalLinks/externalLink21.xml"/><Relationship Id="rId30" Type="http://schemas.openxmlformats.org/officeDocument/2006/relationships/externalLink" Target="externalLinks/externalLink24.xml"/><Relationship Id="rId35" Type="http://schemas.openxmlformats.org/officeDocument/2006/relationships/externalLink" Target="externalLinks/externalLink29.xml"/><Relationship Id="rId43" Type="http://schemas.openxmlformats.org/officeDocument/2006/relationships/externalLink" Target="externalLinks/externalLink37.xml"/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externalLink" Target="externalLinks/externalLink19.xml"/><Relationship Id="rId33" Type="http://schemas.openxmlformats.org/officeDocument/2006/relationships/externalLink" Target="externalLinks/externalLink27.xml"/><Relationship Id="rId38" Type="http://schemas.openxmlformats.org/officeDocument/2006/relationships/externalLink" Target="externalLinks/externalLink32.xml"/><Relationship Id="rId46" Type="http://schemas.openxmlformats.org/officeDocument/2006/relationships/sharedStrings" Target="sharedStrings.xml"/><Relationship Id="rId20" Type="http://schemas.openxmlformats.org/officeDocument/2006/relationships/externalLink" Target="externalLinks/externalLink14.xml"/><Relationship Id="rId41" Type="http://schemas.openxmlformats.org/officeDocument/2006/relationships/externalLink" Target="externalLinks/externalLink35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123801</xdr:colOff>
      <xdr:row>11</xdr:row>
      <xdr:rowOff>19203</xdr:rowOff>
    </xdr:from>
    <xdr:to>
      <xdr:col>1</xdr:col>
      <xdr:colOff>1266801</xdr:colOff>
      <xdr:row>31</xdr:row>
      <xdr:rowOff>107127</xdr:rowOff>
    </xdr:to>
    <xdr:pic>
      <xdr:nvPicPr>
        <xdr:cNvPr id="6" name="그림 5">
          <a:extLst>
            <a:ext uri="{FF2B5EF4-FFF2-40B4-BE49-F238E27FC236}">
              <a16:creationId xmlns:a16="http://schemas.microsoft.com/office/drawing/2014/main" id="{A1E758C2-7B12-E733-32AB-53BB115D1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01" y="2896410"/>
          <a:ext cx="4145017" cy="5211717"/>
        </a:xfrm>
        <a:prstGeom prst="rect">
          <a:avLst/>
        </a:prstGeom>
      </xdr:spPr>
    </xdr:pic>
    <xdr:clientData/>
  </xdr:twoCellAnchor>
  <xdr:twoCellAnchor editAs="oneCell">
    <xdr:from>
      <xdr:col>6</xdr:col>
      <xdr:colOff>26919</xdr:colOff>
      <xdr:row>11</xdr:row>
      <xdr:rowOff>139835</xdr:rowOff>
    </xdr:from>
    <xdr:to>
      <xdr:col>11</xdr:col>
      <xdr:colOff>527741</xdr:colOff>
      <xdr:row>31</xdr:row>
      <xdr:rowOff>121478</xdr:rowOff>
    </xdr:to>
    <xdr:pic>
      <xdr:nvPicPr>
        <xdr:cNvPr id="11" name="그림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45453" y="3017042"/>
          <a:ext cx="4534167" cy="5105435"/>
        </a:xfrm>
        <a:prstGeom prst="rect">
          <a:avLst/>
        </a:prstGeom>
      </xdr:spPr>
    </xdr:pic>
    <xdr:clientData/>
  </xdr:twoCellAnchor>
  <xdr:twoCellAnchor>
    <xdr:from>
      <xdr:col>6</xdr:col>
      <xdr:colOff>139090</xdr:colOff>
      <xdr:row>16</xdr:row>
      <xdr:rowOff>44497</xdr:rowOff>
    </xdr:from>
    <xdr:to>
      <xdr:col>9</xdr:col>
      <xdr:colOff>197068</xdr:colOff>
      <xdr:row>17</xdr:row>
      <xdr:rowOff>34558</xdr:rowOff>
    </xdr:to>
    <xdr:sp macro="" textlink="">
      <xdr:nvSpPr>
        <xdr:cNvPr id="16" name="직사각형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/>
      </xdr:nvSpPr>
      <xdr:spPr>
        <a:xfrm>
          <a:off x="7857624" y="4202652"/>
          <a:ext cx="2455651" cy="246251"/>
        </a:xfrm>
        <a:prstGeom prst="rect">
          <a:avLst/>
        </a:prstGeom>
        <a:noFill/>
        <a:ln w="222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0</xdr:col>
      <xdr:colOff>2725483</xdr:colOff>
      <xdr:row>14</xdr:row>
      <xdr:rowOff>21613</xdr:rowOff>
    </xdr:from>
    <xdr:to>
      <xdr:col>1</xdr:col>
      <xdr:colOff>126793</xdr:colOff>
      <xdr:row>15</xdr:row>
      <xdr:rowOff>242204</xdr:rowOff>
    </xdr:to>
    <xdr:sp macro="" textlink="">
      <xdr:nvSpPr>
        <xdr:cNvPr id="4" name="직사각형 3">
          <a:extLst>
            <a:ext uri="{FF2B5EF4-FFF2-40B4-BE49-F238E27FC236}">
              <a16:creationId xmlns:a16="http://schemas.microsoft.com/office/drawing/2014/main" id="{A1A0A36C-8AF3-44F6-AD35-B8B124BB9564}"/>
            </a:ext>
          </a:extLst>
        </xdr:cNvPr>
        <xdr:cNvSpPr/>
      </xdr:nvSpPr>
      <xdr:spPr>
        <a:xfrm>
          <a:off x="2725483" y="3667389"/>
          <a:ext cx="403327" cy="476781"/>
        </a:xfrm>
        <a:prstGeom prst="rect">
          <a:avLst/>
        </a:prstGeom>
        <a:noFill/>
        <a:ln w="222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6</xdr:col>
      <xdr:colOff>172381</xdr:colOff>
      <xdr:row>29</xdr:row>
      <xdr:rowOff>135338</xdr:rowOff>
    </xdr:from>
    <xdr:to>
      <xdr:col>9</xdr:col>
      <xdr:colOff>230359</xdr:colOff>
      <xdr:row>30</xdr:row>
      <xdr:rowOff>125399</xdr:rowOff>
    </xdr:to>
    <xdr:sp macro="" textlink="">
      <xdr:nvSpPr>
        <xdr:cNvPr id="5" name="직사각형 4">
          <a:extLst>
            <a:ext uri="{FF2B5EF4-FFF2-40B4-BE49-F238E27FC236}">
              <a16:creationId xmlns:a16="http://schemas.microsoft.com/office/drawing/2014/main" id="{FF6A68CE-53C9-4192-886D-1E2A83BABB2B}"/>
            </a:ext>
          </a:extLst>
        </xdr:cNvPr>
        <xdr:cNvSpPr/>
      </xdr:nvSpPr>
      <xdr:spPr>
        <a:xfrm>
          <a:off x="7894958" y="8143665"/>
          <a:ext cx="2461209" cy="246503"/>
        </a:xfrm>
        <a:prstGeom prst="rect">
          <a:avLst/>
        </a:prstGeom>
        <a:noFill/>
        <a:ln w="222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11</xdr:col>
      <xdr:colOff>155808</xdr:colOff>
      <xdr:row>58</xdr:row>
      <xdr:rowOff>150806</xdr:rowOff>
    </xdr:from>
    <xdr:to>
      <xdr:col>11</xdr:col>
      <xdr:colOff>636655</xdr:colOff>
      <xdr:row>59</xdr:row>
      <xdr:rowOff>32845</xdr:rowOff>
    </xdr:to>
    <xdr:sp macro="" textlink="">
      <xdr:nvSpPr>
        <xdr:cNvPr id="9" name="직사각형 8">
          <a:extLst>
            <a:ext uri="{FF2B5EF4-FFF2-40B4-BE49-F238E27FC236}">
              <a16:creationId xmlns:a16="http://schemas.microsoft.com/office/drawing/2014/main" id="{4C9C0FFA-A145-4B8C-9D30-6DF40E36A047}"/>
            </a:ext>
          </a:extLst>
        </xdr:cNvPr>
        <xdr:cNvSpPr/>
      </xdr:nvSpPr>
      <xdr:spPr>
        <a:xfrm>
          <a:off x="11901324" y="15569400"/>
          <a:ext cx="480847" cy="138023"/>
        </a:xfrm>
        <a:prstGeom prst="rect">
          <a:avLst/>
        </a:prstGeom>
        <a:noFill/>
        <a:ln w="222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0</xdr:col>
      <xdr:colOff>657879</xdr:colOff>
      <xdr:row>18</xdr:row>
      <xdr:rowOff>137017</xdr:rowOff>
    </xdr:from>
    <xdr:to>
      <xdr:col>1</xdr:col>
      <xdr:colOff>381000</xdr:colOff>
      <xdr:row>19</xdr:row>
      <xdr:rowOff>110289</xdr:rowOff>
    </xdr:to>
    <xdr:sp macro="" textlink="">
      <xdr:nvSpPr>
        <xdr:cNvPr id="13" name="직사각형 12">
          <a:extLst>
            <a:ext uri="{FF2B5EF4-FFF2-40B4-BE49-F238E27FC236}">
              <a16:creationId xmlns:a16="http://schemas.microsoft.com/office/drawing/2014/main" id="{8CE53044-C960-4942-9B99-BFDAD168AC1E}"/>
            </a:ext>
          </a:extLst>
        </xdr:cNvPr>
        <xdr:cNvSpPr/>
      </xdr:nvSpPr>
      <xdr:spPr>
        <a:xfrm>
          <a:off x="657879" y="5054925"/>
          <a:ext cx="2726003" cy="228943"/>
        </a:xfrm>
        <a:prstGeom prst="rect">
          <a:avLst/>
        </a:prstGeom>
        <a:noFill/>
        <a:ln w="222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66260</xdr:colOff>
      <xdr:row>83</xdr:row>
      <xdr:rowOff>74545</xdr:rowOff>
    </xdr:from>
    <xdr:to>
      <xdr:col>2</xdr:col>
      <xdr:colOff>960782</xdr:colOff>
      <xdr:row>103</xdr:row>
      <xdr:rowOff>125186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D531D873-59AD-34CA-47FA-4F148BFE7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246" y="19500102"/>
          <a:ext cx="2821293" cy="4296070"/>
        </a:xfrm>
        <a:prstGeom prst="rect">
          <a:avLst/>
        </a:prstGeom>
      </xdr:spPr>
    </xdr:pic>
    <xdr:clientData/>
  </xdr:twoCellAnchor>
  <xdr:twoCellAnchor editAs="oneCell">
    <xdr:from>
      <xdr:col>2</xdr:col>
      <xdr:colOff>1480028</xdr:colOff>
      <xdr:row>83</xdr:row>
      <xdr:rowOff>144156</xdr:rowOff>
    </xdr:from>
    <xdr:to>
      <xdr:col>22</xdr:col>
      <xdr:colOff>103562</xdr:colOff>
      <xdr:row>103</xdr:row>
      <xdr:rowOff>27725</xdr:rowOff>
    </xdr:to>
    <xdr:pic>
      <xdr:nvPicPr>
        <xdr:cNvPr id="5" name="그림 4">
          <a:extLst>
            <a:ext uri="{FF2B5EF4-FFF2-40B4-BE49-F238E27FC236}">
              <a16:creationId xmlns:a16="http://schemas.microsoft.com/office/drawing/2014/main" id="{A18D067F-D3F9-AC63-DAA9-39E4952A9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50512" y="19408469"/>
          <a:ext cx="2719284" cy="4050756"/>
        </a:xfrm>
        <a:prstGeom prst="rect">
          <a:avLst/>
        </a:prstGeom>
      </xdr:spPr>
    </xdr:pic>
    <xdr:clientData/>
  </xdr:twoCellAnchor>
  <xdr:twoCellAnchor editAs="oneCell">
    <xdr:from>
      <xdr:col>25</xdr:col>
      <xdr:colOff>312929</xdr:colOff>
      <xdr:row>83</xdr:row>
      <xdr:rowOff>39862</xdr:rowOff>
    </xdr:from>
    <xdr:to>
      <xdr:col>29</xdr:col>
      <xdr:colOff>506016</xdr:colOff>
      <xdr:row>102</xdr:row>
      <xdr:rowOff>125016</xdr:rowOff>
    </xdr:to>
    <xdr:pic>
      <xdr:nvPicPr>
        <xdr:cNvPr id="6" name="그림 5">
          <a:extLst>
            <a:ext uri="{FF2B5EF4-FFF2-40B4-BE49-F238E27FC236}">
              <a16:creationId xmlns:a16="http://schemas.microsoft.com/office/drawing/2014/main" id="{66E2CDE9-4456-FEDD-F88B-600DE371E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44811" y="19505954"/>
          <a:ext cx="2870113" cy="4085654"/>
        </a:xfrm>
        <a:prstGeom prst="rect">
          <a:avLst/>
        </a:prstGeom>
      </xdr:spPr>
    </xdr:pic>
    <xdr:clientData/>
  </xdr:twoCellAnchor>
  <xdr:twoCellAnchor editAs="oneCell">
    <xdr:from>
      <xdr:col>1</xdr:col>
      <xdr:colOff>487637</xdr:colOff>
      <xdr:row>28</xdr:row>
      <xdr:rowOff>66262</xdr:rowOff>
    </xdr:from>
    <xdr:to>
      <xdr:col>29</xdr:col>
      <xdr:colOff>470297</xdr:colOff>
      <xdr:row>48</xdr:row>
      <xdr:rowOff>49696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35262" y="6739715"/>
          <a:ext cx="9043316" cy="4745934"/>
        </a:xfrm>
        <a:prstGeom prst="rect">
          <a:avLst/>
        </a:prstGeom>
      </xdr:spPr>
    </xdr:pic>
    <xdr:clientData/>
  </xdr:twoCellAnchor>
  <xdr:twoCellAnchor>
    <xdr:from>
      <xdr:col>10</xdr:col>
      <xdr:colOff>26874</xdr:colOff>
      <xdr:row>54</xdr:row>
      <xdr:rowOff>229190</xdr:rowOff>
    </xdr:from>
    <xdr:to>
      <xdr:col>29</xdr:col>
      <xdr:colOff>87924</xdr:colOff>
      <xdr:row>81</xdr:row>
      <xdr:rowOff>21981</xdr:rowOff>
    </xdr:to>
    <xdr:pic>
      <xdr:nvPicPr>
        <xdr:cNvPr id="10" name="그림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598874" y="13293094"/>
          <a:ext cx="4611069" cy="5881464"/>
        </a:xfrm>
        <a:prstGeom prst="rect">
          <a:avLst/>
        </a:prstGeom>
      </xdr:spPr>
    </xdr:pic>
    <xdr:clientData/>
  </xdr:twoCellAnchor>
  <xdr:twoCellAnchor>
    <xdr:from>
      <xdr:col>12</xdr:col>
      <xdr:colOff>7553</xdr:colOff>
      <xdr:row>67</xdr:row>
      <xdr:rowOff>65380</xdr:rowOff>
    </xdr:from>
    <xdr:to>
      <xdr:col>17</xdr:col>
      <xdr:colOff>9918</xdr:colOff>
      <xdr:row>68</xdr:row>
      <xdr:rowOff>210508</xdr:rowOff>
    </xdr:to>
    <xdr:sp macro="" textlink="">
      <xdr:nvSpPr>
        <xdr:cNvPr id="12" name="직사각형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/>
      </xdr:nvSpPr>
      <xdr:spPr>
        <a:xfrm>
          <a:off x="4828668" y="16243226"/>
          <a:ext cx="625154" cy="357609"/>
        </a:xfrm>
        <a:prstGeom prst="rect">
          <a:avLst/>
        </a:prstGeom>
        <a:noFill/>
        <a:ln w="222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0</xdr:col>
      <xdr:colOff>41741</xdr:colOff>
      <xdr:row>54</xdr:row>
      <xdr:rowOff>151802</xdr:rowOff>
    </xdr:from>
    <xdr:to>
      <xdr:col>6</xdr:col>
      <xdr:colOff>102577</xdr:colOff>
      <xdr:row>79</xdr:row>
      <xdr:rowOff>7327</xdr:rowOff>
    </xdr:to>
    <xdr:pic>
      <xdr:nvPicPr>
        <xdr:cNvPr id="19" name="그림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1741" y="13215706"/>
          <a:ext cx="4075990" cy="5519236"/>
        </a:xfrm>
        <a:prstGeom prst="rect">
          <a:avLst/>
        </a:prstGeom>
      </xdr:spPr>
    </xdr:pic>
    <xdr:clientData/>
  </xdr:twoCellAnchor>
  <xdr:twoCellAnchor>
    <xdr:from>
      <xdr:col>1</xdr:col>
      <xdr:colOff>112827</xdr:colOff>
      <xdr:row>67</xdr:row>
      <xdr:rowOff>44260</xdr:rowOff>
    </xdr:from>
    <xdr:to>
      <xdr:col>2</xdr:col>
      <xdr:colOff>285750</xdr:colOff>
      <xdr:row>68</xdr:row>
      <xdr:rowOff>0</xdr:rowOff>
    </xdr:to>
    <xdr:sp macro="" textlink="">
      <xdr:nvSpPr>
        <xdr:cNvPr id="20" name="직사각형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/>
      </xdr:nvSpPr>
      <xdr:spPr>
        <a:xfrm>
          <a:off x="164115" y="16222106"/>
          <a:ext cx="2099904" cy="168221"/>
        </a:xfrm>
        <a:prstGeom prst="rect">
          <a:avLst/>
        </a:prstGeom>
        <a:noFill/>
        <a:ln w="222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</xdr:col>
      <xdr:colOff>1393903</xdr:colOff>
      <xdr:row>86</xdr:row>
      <xdr:rowOff>35284</xdr:rowOff>
    </xdr:from>
    <xdr:to>
      <xdr:col>2</xdr:col>
      <xdr:colOff>857063</xdr:colOff>
      <xdr:row>86</xdr:row>
      <xdr:rowOff>157975</xdr:rowOff>
    </xdr:to>
    <xdr:sp macro="" textlink="">
      <xdr:nvSpPr>
        <xdr:cNvPr id="41" name="직사각형 40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SpPr/>
      </xdr:nvSpPr>
      <xdr:spPr>
        <a:xfrm>
          <a:off x="1440366" y="19870516"/>
          <a:ext cx="1386746" cy="122691"/>
        </a:xfrm>
        <a:prstGeom prst="rect">
          <a:avLst/>
        </a:prstGeom>
        <a:noFill/>
        <a:ln w="222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3</xdr:col>
      <xdr:colOff>148148</xdr:colOff>
      <xdr:row>91</xdr:row>
      <xdr:rowOff>92926</xdr:rowOff>
    </xdr:from>
    <xdr:to>
      <xdr:col>21</xdr:col>
      <xdr:colOff>78988</xdr:colOff>
      <xdr:row>92</xdr:row>
      <xdr:rowOff>0</xdr:rowOff>
    </xdr:to>
    <xdr:sp macro="" textlink="">
      <xdr:nvSpPr>
        <xdr:cNvPr id="21" name="직사각형 20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/>
      </xdr:nvSpPr>
      <xdr:spPr>
        <a:xfrm>
          <a:off x="3688660" y="20973585"/>
          <a:ext cx="2328352" cy="116159"/>
        </a:xfrm>
        <a:prstGeom prst="rect">
          <a:avLst/>
        </a:prstGeom>
        <a:noFill/>
        <a:ln w="222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19</xdr:col>
      <xdr:colOff>109461</xdr:colOff>
      <xdr:row>66</xdr:row>
      <xdr:rowOff>85234</xdr:rowOff>
    </xdr:from>
    <xdr:to>
      <xdr:col>22</xdr:col>
      <xdr:colOff>35997</xdr:colOff>
      <xdr:row>67</xdr:row>
      <xdr:rowOff>6678</xdr:rowOff>
    </xdr:to>
    <xdr:sp macro="" textlink="">
      <xdr:nvSpPr>
        <xdr:cNvPr id="25" name="직사각형 24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/>
      </xdr:nvSpPr>
      <xdr:spPr>
        <a:xfrm>
          <a:off x="5789825" y="15805814"/>
          <a:ext cx="303206" cy="129262"/>
        </a:xfrm>
        <a:prstGeom prst="rect">
          <a:avLst/>
        </a:prstGeom>
        <a:noFill/>
        <a:ln w="222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27</xdr:col>
      <xdr:colOff>355624</xdr:colOff>
      <xdr:row>92</xdr:row>
      <xdr:rowOff>119960</xdr:rowOff>
    </xdr:from>
    <xdr:to>
      <xdr:col>29</xdr:col>
      <xdr:colOff>367061</xdr:colOff>
      <xdr:row>93</xdr:row>
      <xdr:rowOff>13938</xdr:rowOff>
    </xdr:to>
    <xdr:sp macro="" textlink="">
      <xdr:nvSpPr>
        <xdr:cNvPr id="26" name="직사각형 25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/>
      </xdr:nvSpPr>
      <xdr:spPr>
        <a:xfrm>
          <a:off x="8105722" y="21209704"/>
          <a:ext cx="1372815" cy="103063"/>
        </a:xfrm>
        <a:prstGeom prst="rect">
          <a:avLst/>
        </a:prstGeom>
        <a:noFill/>
        <a:ln w="222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</xdr:col>
      <xdr:colOff>1577577</xdr:colOff>
      <xdr:row>42</xdr:row>
      <xdr:rowOff>178594</xdr:rowOff>
    </xdr:from>
    <xdr:to>
      <xdr:col>2</xdr:col>
      <xdr:colOff>625077</xdr:colOff>
      <xdr:row>43</xdr:row>
      <xdr:rowOff>90489</xdr:rowOff>
    </xdr:to>
    <xdr:sp macro="" textlink="">
      <xdr:nvSpPr>
        <xdr:cNvPr id="28" name="직사각형 27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/>
      </xdr:nvSpPr>
      <xdr:spPr>
        <a:xfrm>
          <a:off x="1625202" y="10185797"/>
          <a:ext cx="970359" cy="150020"/>
        </a:xfrm>
        <a:prstGeom prst="rect">
          <a:avLst/>
        </a:prstGeom>
        <a:noFill/>
        <a:ln w="222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</xdr:col>
      <xdr:colOff>1642688</xdr:colOff>
      <xdr:row>54</xdr:row>
      <xdr:rowOff>196660</xdr:rowOff>
    </xdr:from>
    <xdr:to>
      <xdr:col>2</xdr:col>
      <xdr:colOff>263769</xdr:colOff>
      <xdr:row>56</xdr:row>
      <xdr:rowOff>95250</xdr:rowOff>
    </xdr:to>
    <xdr:sp macro="" textlink="">
      <xdr:nvSpPr>
        <xdr:cNvPr id="29" name="직사각형 28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/>
      </xdr:nvSpPr>
      <xdr:spPr>
        <a:xfrm>
          <a:off x="1693976" y="13260564"/>
          <a:ext cx="548062" cy="382167"/>
        </a:xfrm>
        <a:prstGeom prst="rect">
          <a:avLst/>
        </a:prstGeom>
        <a:noFill/>
        <a:ln w="222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236765</xdr:colOff>
      <xdr:row>3</xdr:row>
      <xdr:rowOff>54428</xdr:rowOff>
    </xdr:from>
    <xdr:to>
      <xdr:col>23</xdr:col>
      <xdr:colOff>517072</xdr:colOff>
      <xdr:row>27</xdr:row>
      <xdr:rowOff>81643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7E97AF18-8A51-43D2-B16B-52377410E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09365" y="873578"/>
          <a:ext cx="7824107" cy="4913540"/>
        </a:xfrm>
        <a:prstGeom prst="rect">
          <a:avLst/>
        </a:prstGeom>
      </xdr:spPr>
    </xdr:pic>
    <xdr:clientData/>
  </xdr:twoCellAnchor>
  <xdr:twoCellAnchor>
    <xdr:from>
      <xdr:col>12</xdr:col>
      <xdr:colOff>263979</xdr:colOff>
      <xdr:row>11</xdr:row>
      <xdr:rowOff>36739</xdr:rowOff>
    </xdr:from>
    <xdr:to>
      <xdr:col>23</xdr:col>
      <xdr:colOff>408215</xdr:colOff>
      <xdr:row>26</xdr:row>
      <xdr:rowOff>176892</xdr:rowOff>
    </xdr:to>
    <xdr:sp macro="" textlink="">
      <xdr:nvSpPr>
        <xdr:cNvPr id="3" name="직사각형 2">
          <a:extLst>
            <a:ext uri="{FF2B5EF4-FFF2-40B4-BE49-F238E27FC236}">
              <a16:creationId xmlns:a16="http://schemas.microsoft.com/office/drawing/2014/main" id="{91AA67A8-3DCC-4721-9F70-66A441682487}"/>
            </a:ext>
          </a:extLst>
        </xdr:cNvPr>
        <xdr:cNvSpPr/>
      </xdr:nvSpPr>
      <xdr:spPr>
        <a:xfrm>
          <a:off x="9636579" y="2408464"/>
          <a:ext cx="7688036" cy="3273878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ko-KR" altLang="en-US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346407</xdr:colOff>
      <xdr:row>0</xdr:row>
      <xdr:rowOff>145677</xdr:rowOff>
    </xdr:from>
    <xdr:to>
      <xdr:col>17</xdr:col>
      <xdr:colOff>526676</xdr:colOff>
      <xdr:row>16</xdr:row>
      <xdr:rowOff>123264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FDEAC0E2-4AF8-42CD-9E4E-F1B60E92D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52357" y="145677"/>
          <a:ext cx="3609269" cy="4359087"/>
        </a:xfrm>
        <a:prstGeom prst="rect">
          <a:avLst/>
        </a:prstGeom>
      </xdr:spPr>
    </xdr:pic>
    <xdr:clientData/>
  </xdr:twoCellAnchor>
  <xdr:twoCellAnchor editAs="oneCell">
    <xdr:from>
      <xdr:col>17</xdr:col>
      <xdr:colOff>571500</xdr:colOff>
      <xdr:row>1</xdr:row>
      <xdr:rowOff>103912</xdr:rowOff>
    </xdr:from>
    <xdr:to>
      <xdr:col>22</xdr:col>
      <xdr:colOff>658091</xdr:colOff>
      <xdr:row>16</xdr:row>
      <xdr:rowOff>86593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DE4802A2-149A-4DEB-B9D9-EBB83B071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506450" y="418237"/>
          <a:ext cx="3515591" cy="4049856"/>
        </a:xfrm>
        <a:prstGeom prst="rect">
          <a:avLst/>
        </a:prstGeom>
      </xdr:spPr>
    </xdr:pic>
    <xdr:clientData/>
  </xdr:twoCellAnchor>
  <xdr:twoCellAnchor editAs="oneCell">
    <xdr:from>
      <xdr:col>7</xdr:col>
      <xdr:colOff>326431</xdr:colOff>
      <xdr:row>1</xdr:row>
      <xdr:rowOff>10958</xdr:rowOff>
    </xdr:from>
    <xdr:to>
      <xdr:col>12</xdr:col>
      <xdr:colOff>306029</xdr:colOff>
      <xdr:row>17</xdr:row>
      <xdr:rowOff>145677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D2170309-F145-496F-AB10-2DAF69EC9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03381" y="325283"/>
          <a:ext cx="3408598" cy="4478119"/>
        </a:xfrm>
        <a:prstGeom prst="rect">
          <a:avLst/>
        </a:prstGeom>
        <a:ln w="19050" cap="sq">
          <a:solidFill>
            <a:sysClr val="windowText" lastClr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12</xdr:col>
      <xdr:colOff>460599</xdr:colOff>
      <xdr:row>4</xdr:row>
      <xdr:rowOff>126966</xdr:rowOff>
    </xdr:from>
    <xdr:to>
      <xdr:col>15</xdr:col>
      <xdr:colOff>347870</xdr:colOff>
      <xdr:row>5</xdr:row>
      <xdr:rowOff>24847</xdr:rowOff>
    </xdr:to>
    <xdr:sp macro="" textlink="">
      <xdr:nvSpPr>
        <xdr:cNvPr id="5" name="직사각형 4">
          <a:extLst>
            <a:ext uri="{FF2B5EF4-FFF2-40B4-BE49-F238E27FC236}">
              <a16:creationId xmlns:a16="http://schemas.microsoft.com/office/drawing/2014/main" id="{97041D79-1C16-401A-8811-474744682F70}"/>
            </a:ext>
          </a:extLst>
        </xdr:cNvPr>
        <xdr:cNvSpPr/>
      </xdr:nvSpPr>
      <xdr:spPr>
        <a:xfrm>
          <a:off x="9966549" y="1193766"/>
          <a:ext cx="1944671" cy="174106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ko-KR" altLang="en-US"/>
        </a:p>
      </xdr:txBody>
    </xdr:sp>
    <xdr:clientData/>
  </xdr:twoCellAnchor>
  <xdr:twoCellAnchor>
    <xdr:from>
      <xdr:col>17</xdr:col>
      <xdr:colOff>604717</xdr:colOff>
      <xdr:row>13</xdr:row>
      <xdr:rowOff>39172</xdr:rowOff>
    </xdr:from>
    <xdr:to>
      <xdr:col>20</xdr:col>
      <xdr:colOff>491987</xdr:colOff>
      <xdr:row>13</xdr:row>
      <xdr:rowOff>210379</xdr:rowOff>
    </xdr:to>
    <xdr:sp macro="" textlink="">
      <xdr:nvSpPr>
        <xdr:cNvPr id="6" name="직사각형 5">
          <a:extLst>
            <a:ext uri="{FF2B5EF4-FFF2-40B4-BE49-F238E27FC236}">
              <a16:creationId xmlns:a16="http://schemas.microsoft.com/office/drawing/2014/main" id="{3072C087-B833-4152-9610-10882E96F0BC}"/>
            </a:ext>
          </a:extLst>
        </xdr:cNvPr>
        <xdr:cNvSpPr/>
      </xdr:nvSpPr>
      <xdr:spPr>
        <a:xfrm>
          <a:off x="13539667" y="3591997"/>
          <a:ext cx="1944670" cy="171207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ko-KR" altLang="en-US"/>
        </a:p>
      </xdr:txBody>
    </xdr:sp>
    <xdr:clientData/>
  </xdr:twoCellAnchor>
  <xdr:twoCellAnchor>
    <xdr:from>
      <xdr:col>12</xdr:col>
      <xdr:colOff>466908</xdr:colOff>
      <xdr:row>14</xdr:row>
      <xdr:rowOff>89312</xdr:rowOff>
    </xdr:from>
    <xdr:to>
      <xdr:col>15</xdr:col>
      <xdr:colOff>354178</xdr:colOff>
      <xdr:row>14</xdr:row>
      <xdr:rowOff>260519</xdr:rowOff>
    </xdr:to>
    <xdr:sp macro="" textlink="">
      <xdr:nvSpPr>
        <xdr:cNvPr id="7" name="직사각형 6">
          <a:extLst>
            <a:ext uri="{FF2B5EF4-FFF2-40B4-BE49-F238E27FC236}">
              <a16:creationId xmlns:a16="http://schemas.microsoft.com/office/drawing/2014/main" id="{16DD9F05-6D19-442B-879D-66811AAC9478}"/>
            </a:ext>
          </a:extLst>
        </xdr:cNvPr>
        <xdr:cNvSpPr/>
      </xdr:nvSpPr>
      <xdr:spPr>
        <a:xfrm>
          <a:off x="10006562" y="3943274"/>
          <a:ext cx="1953462" cy="171207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ko-KR" altLang="en-US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OWNER\Downloads\&#44172;&#51060;&#53944;&#48184;&#48652;(&#51452;&#52384;)%20&#48512;&#49444;%20&#48143;%20&#51217;&#54633;%20(D80mm),&#53356;&#47112;&#51064;&#49324;&#50857;.xlsx" TargetMode="External"/><Relationship Id="rId1" Type="http://schemas.openxmlformats.org/officeDocument/2006/relationships/externalLinkPath" Target="file:///C:\Users\OWNER\Downloads\&#44172;&#51060;&#53944;&#48184;&#48652;(&#51452;&#52384;)%20&#48512;&#49444;%20&#48143;%20&#51217;&#54633;%20(D80mm),&#53356;&#47112;&#51064;&#49324;&#50857;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50872;&#53944;&#46972;&#45367;%202002%20YEAR\&#51312;&#45804;&#52397;\&#44228;&#48177;&#47196;&#54869;&#51109;&#44277;&#49324;\&#51077;&#52272;\My%20Documents\Khdata99\&#44288;&#47532;&#52397;\&#49436;&#50872;\&#44053;&#48320;&#48513;&#47196;\My%20Documents\KHDATA\&#44288;&#47532;&#52397;\&#50896;&#45224;-&#50872;&#51652;\&#50896;&#45224;&#50872;&#51652;&#45209;&#52272;&#45236;&#50669;(99.4.13%20&#48512;&#49328;&#52397;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50689;&#47928;\&#51204;&#44592;(&#46020;&#44553;&#45236;\&#44592;&#53440;\&#51076;&#49884;\&#53468;&#54872;\&#49444;&#44228;&#45236;&#50669;&#49436;\4&#50900;\&#49345;&#51452;&#44256;&#46321;&#54617;&#44368;\0418%20&#49345;&#51452;&#44256;&#46321;&#54617;&#44368;%20&#49444;&#44228;&#45236;&#50669;&#49436;%20&#52572;&#51333;&#48376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oi\&#54868;&#49328;&#51228;&#50808;\&#44608;\&#44284;&#50629;&#51221;&#47532;\&#44284;&#50629;-2001\2001-11\&#52572;&#51333;\&#48276;&#50864;\&#49688;&#47049;\&#44032;&#51104;&#49688;&#47049;\&#44036;&#51648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50872;&#53944;&#46972;&#45367;%202002%20YEAR\&#51312;&#45804;&#52397;\&#44228;&#48177;&#47196;&#54869;&#51109;&#44277;&#49324;\&#51077;&#52272;\My%20Documents\Khdata99\&#44288;&#47532;&#52397;\&#50896;&#45224;-&#50872;&#51652;\&#50896;&#45224;&#50872;&#51652;&#45209;&#52272;&#45236;&#50669;(99.4.13%20&#48512;&#49328;&#52397;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773;&#51452;&#50857;\00PROJECT\00Project(&#51652;&#54665;&#51473;)\00lks(&#50885;&#52380;&#51648;&#44396;)\&#49688;&#47049;&#49328;&#52636;(&#52509;&#44292;)\&#44288;&#47196;&#53664;&#44277;\1&#45800;&#44228;\My%20Documents\&#54217;&#52285;&#44036;&#51060;&#49345;&#49688;&#46020;\&#49345;&#49688;D100&#53664;&#44277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kiu\My%20Documents\&#45348;&#51060;&#53944;&#50728;%20&#48155;&#51008;%20&#54028;&#51068;\&#50896;&#45824;&#51648;&#54616;&#52264;&#46020;\&#52280;&#44256;\&#44592;&#53440;\&#44221;&#49328;\&#52280;&#44256;\&#48708;&#46168;&#44592;\&#45800;&#44032;&#49328;&#52636;(&#53664;&#52712;&#51109;&#48320;&#44221;)2&#52264;,&#54872;&#49345;&#51228;(&#44404;&#52265;&#51228;&#50808;&#48516;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ROJECT\YR1\STRUC\SYJ-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569;&#54788;&#50857;\&#54532;&#47196;&#51229;&#53944;\hb\&#49340;&#49328;1&#51648;&#44396;(&#49892;&#49884;)\&#51452;&#44277;&#49688;&#47049;\&#51068;&#50948;&#45824;&#44032;9803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50872;&#53944;&#46972;&#45367;%202002%20YEAR\&#51312;&#45804;&#52397;\&#44228;&#48177;&#47196;&#54869;&#51109;&#44277;&#49324;\&#51077;&#52272;\&#50641;&#49472;data\&#45800;&#51648;\&#44257;&#48152;&#51221;&#51648;&#44396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1\&#54532;&#47196;&#51229;&#53944;2004\&#54532;&#47196;&#51229;&#53944;2004\&#50857;&#51064;&#49884;\&#53468;&#54217;\&#54224;&#44592;&#47932;&#45236;&#50669;&#49436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44396;&#51312;&#47932;&#48324;&#44552;&#50529;&#51665;&#44228;&#54364;(&#51064;&#52380;&#49340;&#49328;1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54805;&#49437;\21C-DWG\&#50641;&#49472;\&#51064;&#52380;&#45436;&#54788;\&#49892;&#49884;&#49444;&#44228;\&#49688;&#47049;&#49328;&#52636;&#49436;\&#45436;&#54788;&#50864;&#49688;&#44277;\1&#45800;&#44228;\1&#52264;&#49688;&#47049;\&#45436;&#54788;&#50864;&#49688;&#48155;&#51060;(1&#45800;&#44228;)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SOFFICE\Excel\DATA1\DDD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48512;&#49328;&#50872;&#49328;&#44256;&#49549;&#46020;&#47196;\&#48372;&#44256;\&#45824;&#45236;\&#51104;&#49688;&#44368;(&#49464;&#50900;&#44368;)\&#49324;&#47732;&#44396;&#48176;&#48320;&#44221;\&#48512;&#49328;&#50872;&#49328;&#44256;&#49549;&#46020;&#47196;\&#48372;&#44256;\&#45824;&#50808;\&#49444;&#44228;&#49444;&#47749;&#49436;(&#51473;&#50521;&#50577;&#49885;)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slsvr\work\04&#51312;&#44221;21\&#44288;&#50501;&#44396;&#52397;\&#45225;&#54408;\&#45236;&#50669;&#49436;\&#53664;&#44277;&#51088;&#51116;&#51665;&#44228;&#54364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221;&#52285;&#50857;\&#52572;&#44221;&#49688;\YOUNGDOC\CIVIL\EXCLE\DAT\&#44288;&#51116;&#47308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50872;&#53944;&#46972;&#45367;%202002%20YEAR\&#51312;&#45804;&#52397;\&#44228;&#48177;&#47196;&#54869;&#51109;&#44277;&#49324;\&#51077;&#52272;\My%20Documents\KHDATA\&#44288;&#47532;&#52397;\&#50896;&#45224;-&#50872;&#51652;\&#50896;&#45224;&#50872;&#51652;&#45209;&#52272;&#45236;&#50669;(99.4.13%20&#48512;&#49328;&#52397;)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49849;&#48276;\01.%20&#49436;&#54032;&#44368;&#48512;&#45824;&#44277;\2001&#24180;proj\&#52852;&#51648;&#45432;C2\&#49688;&#47049;&#49328;&#52636;\&#50864;&#49688;&#44288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y%20Documents\&#53664;&#47785;&#44204;&#51201;2000\2000&#53664;&#47785;&#44204;&#51201;\20000525%20%20&#54868;&#54633;&#45824;&#44368;(&#51204;&#45224;)\My%20Documents\&#53456;&#51652;&#45840;\&#53664;&#52384;&#51032;&#47280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951652\d\&#44608;&#50857;&#44592;\&#50641;&#49472;\GUMI4B2\&#44396;&#48120;4&#45800;2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4480;&#49457;\C\work\&#50641;&#49472;&#47928;&#49436;_&#51076;&#49884;\&#45236;%20&#47928;&#49436;\My%20Documents\&#48177;&#51648;&#50672;\&#44204;&#51201;\&#46160;&#49328;&#44148;&#49444;\ryu\&#54028;&#51060;&#45240;&#49828;&#47532;&#47784;&#45944;&#47553;\08.&#49892;&#54665;&#50696;&#49328;&#44288;&#47532;\c.&#49892;&#54665;&#50696;&#49328;\esti2000\2000\&#49884;&#54868;&#44400;&#45824;&#52404;\&#45236;&#50669;&#49436;(&#51649;&#50689;&#48708;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hb\&#49340;&#49328;1&#51648;&#44396;(&#49892;&#49884;)\&#51452;&#44277;&#49688;&#47049;\&#51068;&#50948;&#45824;&#44032;9803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y%20Documents\&#53664;&#47785;&#44204;&#51201;2000\2000&#53664;&#47785;&#44204;&#51201;\20000525%20%20&#54868;&#54633;&#45824;&#44368;(&#51204;&#45224;)\My%20Documents\KHDATA\&#44288;&#47532;&#52397;\&#50896;&#45224;-&#50872;&#51652;\&#50896;&#45224;&#50872;&#51652;&#45209;&#52272;&#45236;&#50669;(99.4.13%20&#48512;&#49328;&#52397;)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50872;&#53944;&#46972;&#45367;%202002%20YEAR\&#51312;&#45804;&#52397;\&#44228;&#48177;&#47196;&#54869;&#51109;&#44277;&#49324;\&#51077;&#52272;\My%20Documents\Khdata99\&#44288;&#47532;&#52397;\&#49436;&#50872;\&#44053;&#48320;&#48513;&#47196;\My%20Documents\KHDATA\&#54620;&#44397;&#51204;&#47141;\&#49888;&#49457;&#45224;-&#44552;&#44257;\&#49888;&#49457;&#45224;&#53804;&#52272;&#45236;&#50669;(1&#48264;&#45236;&#50669;)(2)\KHDATA\&#44288;&#47532;&#52397;\&#50896;&#45224;-&#50872;&#51652;\&#50896;&#45224;&#50872;&#51652;&#45209;&#52272;&#45236;&#50669;(99.4.13%20&#48512;&#49328;&#52397;)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1116;&#48393;\PROJECT\hb\&#49340;&#49328;1&#51648;&#44396;(&#49892;&#49884;)\&#51452;&#44277;&#49688;&#47049;\&#51068;&#50948;&#45824;&#44032;9803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888;&#50857;&#49885;\&#54532;&#47196;&#51229;&#53944;\PROJET\&#44221;&#52272;&#49436;~&#48260;&#49828;&#53552;&#48120;&#45328;\&#49444;&#44228;&#46020;&#52572;&#51333;\&#51221;&#51116;&#50865;\&#44221;&#52272;&#49436;~&#48260;&#49828;&#53552;&#48120;&#45328;\&#49688;&#47049;-&#48512;&#45824;&#44277;\&#51088;&#51116;&#51665;&#44228;&#54364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0689;&#49437;\&#44053;&#51068;&#51648;&#44396;\project\ing\&#54620;&#45224;~&#48152;&#54252;\&#54620;&#45224;&#48152;&#54252;(&#49688;&#47049;)\&#52572;&#51333;\&#49888;&#49324;2&#44368;(&#52509;&#44292;&#51665;&#44228;)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980;&#49437;&#51116;\&#50976;&#53685;&#45800;&#51648;\My%20Documents\KHDATA\&#44288;&#47532;&#52397;\&#50896;&#45224;-&#50872;&#51652;\&#50896;&#45224;&#50872;&#51652;&#45209;&#52272;&#45236;&#50669;(99.4.13%20&#48512;&#49328;&#52397;)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1775\c\ESTI96\&#44053;&#51652;&#51109;&#55141;\&#54980;&#45796;&#45236;&#50669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864;&#49437;-1\C\Chol2000\DOWN\MSOFFICE\Excel\DATA1\DDD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com\work\MY\RETAIN\&#50745;&#48317;&#51312;&#44552;&#49688;&#51221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PROPOSAL\ELEC\345KV\EULJOO\EU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864;&#49437;-1\C\EXCEL\DATAPCS\DDD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204;&#50857;&#52384;\&#54252;&#52380;&#49569;&#50864;&#49688;&#47049;\hb\&#49340;&#49328;1&#51648;&#44396;(&#49892;&#49884;)\&#51452;&#44277;&#49688;&#47049;\&#51068;&#50948;&#45824;&#44032;980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1\c\&#50641;&#49472;&#51088;&#47308;\2000&#45380;&#46020;\DATA\&#49888;&#45817;(2-5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y%20Documents\&#53664;&#47785;&#44204;&#51201;2000\2000&#53664;&#47785;&#44204;&#51201;\20000525%20%20&#54868;&#54633;&#45824;&#44368;(&#51204;&#45224;)\My%20Documents\KHDATA\&#44288;&#47532;&#52397;\&#51652;&#51452;&#50864;&#54924;\&#53664;&#52384;&#51032;&#47280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실정보고갑지"/>
      <sheetName val="일위대가총괄표"/>
      <sheetName val="일위대가"/>
      <sheetName val="단가산출총괄표"/>
      <sheetName val="단가산출"/>
      <sheetName val="기계경비총괄표"/>
      <sheetName val="기계경비"/>
      <sheetName val="기계경비적용기준(하반기적용)"/>
      <sheetName val="노임단가(하반기변경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"/>
      <sheetName val="VXXXXX"/>
      <sheetName val="원남"/>
      <sheetName val="원가계산(조,투,실)"/>
      <sheetName val="관리비"/>
      <sheetName val="조사가추정"/>
      <sheetName val="업체"/>
      <sheetName val="대비집계장(견적)"/>
      <sheetName val="원가계산"/>
      <sheetName val="설계집계장"/>
      <sheetName val="실행집계장"/>
      <sheetName val="투찰집계장"/>
      <sheetName val="♣총괄내역서♣"/>
      <sheetName val="실행내역서"/>
      <sheetName val="확약서"/>
      <sheetName val="실행하도사항"/>
      <sheetName val="실행별지"/>
      <sheetName val="실행하도잡비"/>
      <sheetName val="실행토공하도"/>
      <sheetName val="실행철콘하도"/>
      <sheetName val="실행철강하도"/>
      <sheetName val="실행토공견갑"/>
      <sheetName val="실행토공견적"/>
      <sheetName val="실행철콘견갑"/>
      <sheetName val="실행철콘견적"/>
      <sheetName val="실행철강견갑"/>
      <sheetName val="실행철강견적"/>
      <sheetName val="단산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>
        <row r="1">
          <cell r="A1">
            <v>1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XXXXX"/>
      <sheetName val="표지"/>
      <sheetName val=" 설계내역(갑)"/>
      <sheetName val=" 설계내역"/>
      <sheetName val="노무비계"/>
      <sheetName val="노무"/>
      <sheetName val="진명"/>
      <sheetName val="찬호전자 (2)"/>
      <sheetName val="서울"/>
      <sheetName val="동영견적"/>
      <sheetName val="날개벽수량표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표지"/>
      <sheetName val="구조계산간지"/>
      <sheetName val="수량산출서"/>
      <sheetName val="가감수량(2호)"/>
      <sheetName val="맨홀수량산출(2호)"/>
      <sheetName val="노무비계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"/>
      <sheetName val="VXXXXX"/>
      <sheetName val="원남"/>
      <sheetName val="원가계산(조,투,실)"/>
      <sheetName val="관리비"/>
      <sheetName val="조사가추정"/>
      <sheetName val="업체"/>
      <sheetName val="대비집계장(견적)"/>
      <sheetName val="원가계산"/>
      <sheetName val="설계집계장"/>
      <sheetName val="실행집계장"/>
      <sheetName val="투찰집계장"/>
      <sheetName val="♣총괄내역서♣"/>
      <sheetName val="실행내역서"/>
      <sheetName val="확약서"/>
      <sheetName val="실행하도사항"/>
      <sheetName val="실행별지"/>
      <sheetName val="실행하도잡비"/>
      <sheetName val="실행토공하도"/>
      <sheetName val="실행철콘하도"/>
      <sheetName val="실행철강하도"/>
      <sheetName val="실행토공견갑"/>
      <sheetName val="실행토공견적"/>
      <sheetName val="실행철콘견갑"/>
      <sheetName val="실행철콘견적"/>
      <sheetName val="실행철강견갑"/>
      <sheetName val="실행철강견적"/>
      <sheetName val="단산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>
        <row r="1">
          <cell r="A1">
            <v>1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단위수량산출"/>
      <sheetName val="수량산출"/>
      <sheetName val="Sheet1"/>
      <sheetName val="Sheet2"/>
      <sheetName val="Sheet3"/>
      <sheetName val="날개벽수량표"/>
      <sheetName val="밸브설치"/>
      <sheetName val="6PILE  (돌출)"/>
      <sheetName val="#REF"/>
      <sheetName val="단위수량"/>
      <sheetName val="2BOX본체"/>
      <sheetName val="구조물철거타공정이월"/>
      <sheetName val="토목검측서"/>
      <sheetName val="3.하중산정4.지지력"/>
      <sheetName val="상수D100토공"/>
      <sheetName val="터파기및재료"/>
      <sheetName val="약품설비"/>
      <sheetName val="약품공급2"/>
      <sheetName val="DATA 입력란"/>
      <sheetName val="1. 설계조건 2.단면가정 3. 하중계산"/>
      <sheetName val="안정검토(온1)"/>
      <sheetName val="도장수량(하1)"/>
      <sheetName val="주형"/>
      <sheetName val="부안일위"/>
      <sheetName val="토공정보"/>
      <sheetName val="Total"/>
      <sheetName val="단위집계표"/>
      <sheetName val="용산1(해보)"/>
      <sheetName val="2000전체분"/>
      <sheetName val="도로경계블럭연장조서"/>
      <sheetName val="원형1호맨홀토공수량"/>
      <sheetName val="자재단가"/>
      <sheetName val="입찰안"/>
      <sheetName val="산출근거"/>
      <sheetName val="ABUT수량-A1"/>
      <sheetName val="단면 (2)"/>
      <sheetName val=" 상부공통집계(총괄)"/>
      <sheetName val="상부공통일반"/>
      <sheetName val="TYPE-1"/>
      <sheetName val="데이타"/>
      <sheetName val="식재인부"/>
      <sheetName val="이토변실(A3-LINE)"/>
      <sheetName val="중기비"/>
      <sheetName val="수안보-MBR1"/>
      <sheetName val="사급자재"/>
      <sheetName val="예가표"/>
      <sheetName val="낙석방지망현황"/>
      <sheetName val="설계"/>
      <sheetName val="당초내역서"/>
      <sheetName val="조명시설"/>
      <sheetName val="도로경계단위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단가목차"/>
      <sheetName val="단가조견표"/>
      <sheetName val="단가산출목록표"/>
      <sheetName val="단가산근"/>
      <sheetName val="중기사용료"/>
      <sheetName val="중기산출근거기초자료"/>
      <sheetName val="기계경비"/>
      <sheetName val="노임목록"/>
      <sheetName val="자재단가조서"/>
      <sheetName val="표지"/>
      <sheetName val="2008기계경비산출표"/>
      <sheetName val="토취장위치도"/>
      <sheetName val="토취장변경현황"/>
      <sheetName val="조명시설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신여주대교-종점"/>
      <sheetName val="1.설계조건 "/>
      <sheetName val="설계기준설명 "/>
      <sheetName val="2.단면가정 (BASE)"/>
      <sheetName val="3.하중및토압(탄성,가동)"/>
      <sheetName val="3.하중및토압 (고정)"/>
      <sheetName val="4.작용하중(가동)(탄성)"/>
      <sheetName val="4.작용하중(고정)"/>
      <sheetName val="5.안정검토(가동)(탄성)(풍화암)"/>
      <sheetName val="5.안정검토(가동)(탄성)(연암)"/>
      <sheetName val="5.안정검토(고정)(풍화암)"/>
      <sheetName val="5.안정검토(고정)(연암) "/>
      <sheetName val="6.벽체계산"/>
      <sheetName val="7.흉벽(구식)"/>
      <sheetName val="7.흉벽계산(ASCON)"/>
      <sheetName val="7.흉벽계산 (CON'C)"/>
      <sheetName val="8.FOOTING"/>
      <sheetName val="9.날개벽A"/>
      <sheetName val="9.날개벽A (3)"/>
      <sheetName val="9.날개벽B"/>
      <sheetName val="9.날개벽C"/>
      <sheetName val="10.고정슈교좌면검토"/>
      <sheetName val="10.가동슈교좌면검토 "/>
      <sheetName val="10.탄성슈교좌면검토"/>
      <sheetName val="11.접속슬라브(ASCON)"/>
      <sheetName val="11.접속슬라브CON) "/>
      <sheetName val="주철근조립도"/>
      <sheetName val="Sheet1"/>
      <sheetName val="기계경비(시간당)"/>
      <sheetName val="램머"/>
      <sheetName val="설계내역서"/>
      <sheetName val="평가데이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00"/>
      <sheetName val="일위대가"/>
      <sheetName val="조명시설"/>
      <sheetName val="공구"/>
      <sheetName val="기계경비(시간당)"/>
      <sheetName val="램머"/>
      <sheetName val="장비집계"/>
      <sheetName val="3BL공동구 수량"/>
      <sheetName val="자재집계표"/>
      <sheetName val="Sheet1"/>
      <sheetName val="가중치"/>
      <sheetName val="말뚝지지력산정"/>
      <sheetName val="제-노임"/>
      <sheetName val="제직재"/>
      <sheetName val="경산"/>
      <sheetName val="신표지1"/>
      <sheetName val="용수량(생활용수)"/>
      <sheetName val="DATE"/>
      <sheetName val="집계표"/>
      <sheetName val="청천내"/>
      <sheetName val="명세서"/>
      <sheetName val="수량산출"/>
      <sheetName val="구천"/>
      <sheetName val="내역"/>
      <sheetName val="평가데이터"/>
      <sheetName val="산출금액내역"/>
      <sheetName val="내역서"/>
      <sheetName val="설계예산서"/>
      <sheetName val="#REF"/>
      <sheetName val="일위"/>
      <sheetName val="기계경비"/>
      <sheetName val="9GNG운반"/>
      <sheetName val="실행철강하도"/>
      <sheetName val="현장예산"/>
      <sheetName val="예총"/>
      <sheetName val="2000년1차"/>
      <sheetName val="2000전체분"/>
      <sheetName val="자재대"/>
      <sheetName val="일위대가9803"/>
      <sheetName val="2공구하도급내역서"/>
      <sheetName val="포장공"/>
      <sheetName val="동원인원"/>
      <sheetName val="주차구획선수량"/>
      <sheetName val="요율"/>
      <sheetName val="데이타"/>
      <sheetName val="조경내역서"/>
      <sheetName val="총괄"/>
      <sheetName val="3BL공동구_수량"/>
      <sheetName val="총투입계"/>
      <sheetName val="증감내역서"/>
      <sheetName val="원가"/>
      <sheetName val="연결관암거"/>
      <sheetName val="Total"/>
      <sheetName val="품셈집계표"/>
      <sheetName val="자재조사표"/>
      <sheetName val="옹벽일반수량"/>
      <sheetName val="도급예산내역서봉투"/>
      <sheetName val="공사원가계산서"/>
      <sheetName val="설계산출표지"/>
      <sheetName val="도급예산내역서총괄표"/>
      <sheetName val="을부담운반비"/>
      <sheetName val="운반비산출"/>
      <sheetName val="3.공통공사대비"/>
      <sheetName val="TOTAL_BOQ"/>
      <sheetName val="파형강관집계"/>
      <sheetName val="철근량"/>
      <sheetName val="설비"/>
      <sheetName val="구조물터파기수량집계"/>
      <sheetName val="배수공 시멘트 및 골재량 산출"/>
      <sheetName val="견적"/>
      <sheetName val="공량(1월22일)"/>
      <sheetName val="측구터파기공수량집계"/>
      <sheetName val="96보완계획7.12"/>
      <sheetName val="가압장(토목)"/>
      <sheetName val="12호기내역서(건축분)"/>
      <sheetName val="ABUT수량-A1"/>
      <sheetName val="터파기및재료"/>
      <sheetName val="조명율표"/>
      <sheetName val="설계내역서"/>
      <sheetName val="설계서을"/>
      <sheetName val="수량3"/>
      <sheetName val="공제수량총집계표"/>
      <sheetName val="임금단가"/>
      <sheetName val="토적표"/>
      <sheetName val="한강운반비"/>
      <sheetName val="신우"/>
      <sheetName val="원본(갑지)"/>
      <sheetName val="단열-자재"/>
      <sheetName val="공사개요"/>
      <sheetName val="설계예산"/>
      <sheetName val="전기단가조사서"/>
      <sheetName val="자재단가"/>
      <sheetName val="Sheet5"/>
      <sheetName val="Sheet1 (2)"/>
      <sheetName val="심사공종"/>
      <sheetName val="절대삭제금지"/>
      <sheetName val="공사비집계"/>
      <sheetName val="수량증감표"/>
      <sheetName val="터파기운반비산출"/>
      <sheetName val="산적토운반비산출"/>
      <sheetName val="적용단가"/>
      <sheetName val="부하계산서"/>
      <sheetName val="전선 및 전선관"/>
      <sheetName val="연습"/>
      <sheetName val="범례표"/>
      <sheetName val="70%"/>
      <sheetName val="준검 내역서"/>
      <sheetName val="코드표"/>
      <sheetName val="배수공"/>
      <sheetName val="파일의이용"/>
      <sheetName val="WORK"/>
      <sheetName val="우수맨홀공제단위수량"/>
      <sheetName val="내역서단가산출용"/>
      <sheetName val="단가산출"/>
      <sheetName val="입력란"/>
      <sheetName val="97노임단가"/>
      <sheetName val="본선차로수량집계표"/>
      <sheetName val="을"/>
      <sheetName val="SG"/>
      <sheetName val="청 구"/>
      <sheetName val="설계산출기초"/>
      <sheetName val="날개벽"/>
      <sheetName val="내역서01"/>
      <sheetName val="COPING"/>
      <sheetName val="현장경비"/>
      <sheetName val="방배동내역(리라)"/>
      <sheetName val="건축공사집계표"/>
      <sheetName val="방배동내역 (총괄)"/>
      <sheetName val="부대공사총괄"/>
      <sheetName val="(A)내역서"/>
      <sheetName val="실행대비"/>
      <sheetName val="맨홀수량"/>
      <sheetName val="수산(당)"/>
      <sheetName val="1차 내역서"/>
      <sheetName val="6PILE  (돌출)"/>
      <sheetName val="slurrywall설계가"/>
      <sheetName val="날개벽수량표"/>
      <sheetName val="시선유도표지집계표"/>
      <sheetName val="을지"/>
      <sheetName val="안정검토"/>
      <sheetName val="단면설계"/>
      <sheetName val="공사기본내용입력"/>
      <sheetName val="총집계표"/>
      <sheetName val="bid"/>
      <sheetName val="일반수량"/>
      <sheetName val="대창(함평)"/>
      <sheetName val="대창(장성)"/>
      <sheetName val="대창(함평)-창열"/>
      <sheetName val="DATA 입력란"/>
      <sheetName val="1. 설계조건 2.단면가정 3. 하중계산"/>
      <sheetName val="9.정착구 보강"/>
      <sheetName val="CTEMCOST"/>
      <sheetName val="H-PILE수량집계"/>
      <sheetName val="대치판정"/>
      <sheetName val="BSD (2)"/>
      <sheetName val="T13(P68~72,78)"/>
      <sheetName val="산출근거"/>
      <sheetName val="Sheet2"/>
      <sheetName val="SANBAISU"/>
      <sheetName val="토목검측서"/>
      <sheetName val="Sheet3"/>
      <sheetName val="초기화면"/>
      <sheetName val="관급자재"/>
      <sheetName val="준공평가"/>
      <sheetName val="현금흐름"/>
      <sheetName val="N賃率-職"/>
      <sheetName val="이름정의"/>
      <sheetName val="대로근거"/>
      <sheetName val="Macro1"/>
      <sheetName val="중로근거"/>
      <sheetName val="토목(용인)"/>
      <sheetName val="이토변실(A3-LINE)"/>
      <sheetName val="노임이"/>
      <sheetName val="빙장비사양"/>
      <sheetName val="총괄내역서"/>
      <sheetName val="2002하반기노임기준"/>
      <sheetName val="단가 (2)"/>
      <sheetName val="내역갑지"/>
      <sheetName val="날개벽(TYPE2)"/>
      <sheetName val="교각계산"/>
      <sheetName val="우각부보강"/>
      <sheetName val="현장경상비"/>
      <sheetName val="설계"/>
      <sheetName val="배관배선 단가조사"/>
      <sheetName val="일위대가집계"/>
      <sheetName val="비교1"/>
      <sheetName val="물량표"/>
      <sheetName val="Sheet4"/>
      <sheetName val="단양 00 아파트-세부내역"/>
      <sheetName val="구의33고"/>
      <sheetName val="토사(PE)"/>
      <sheetName val="화설내"/>
      <sheetName val="공사"/>
      <sheetName val="원형맨홀수량"/>
      <sheetName val="일위대가_가설_"/>
      <sheetName val="환경기계공정표 (3)"/>
      <sheetName val="정부노임단가"/>
      <sheetName val="시설물단가표"/>
      <sheetName val="노무비단가표"/>
      <sheetName val="기초자료입력"/>
      <sheetName val="wall"/>
      <sheetName val="자료입력"/>
      <sheetName val="품셈"/>
      <sheetName val="인부임"/>
      <sheetName val="원가+내역"/>
      <sheetName val="선정요령"/>
      <sheetName val="본사공가현황"/>
      <sheetName val="실행내역"/>
      <sheetName val="EACT10"/>
      <sheetName val="8.PILE  (돌출)"/>
      <sheetName val="입찰견적보고서"/>
      <sheetName val="갑지"/>
      <sheetName val="할증"/>
      <sheetName val="덕전리"/>
      <sheetName val="입찰안"/>
      <sheetName val="교대철근집계"/>
      <sheetName val="내역서(전기)"/>
      <sheetName val="단가조사-2"/>
      <sheetName val="DATA"/>
      <sheetName val="guard(mac)"/>
      <sheetName val="용산1(해보)"/>
      <sheetName val="지중자재단가"/>
      <sheetName val="마산방향"/>
      <sheetName val="진주방향"/>
      <sheetName val="실행내역서"/>
      <sheetName val="상 부"/>
      <sheetName val="데리네이타현황"/>
      <sheetName val="도기류"/>
      <sheetName val="고유코드_설계"/>
      <sheetName val="조경"/>
      <sheetName val="노임"/>
      <sheetName val="배수철근"/>
      <sheetName val="Customer Databas"/>
      <sheetName val="건축내역"/>
      <sheetName val="전기"/>
      <sheetName val="기초단가"/>
      <sheetName val="200"/>
      <sheetName val="남양내역"/>
      <sheetName val="MAIN_TABLE"/>
      <sheetName val="1.설계조건"/>
      <sheetName val="신호등일위대가"/>
      <sheetName val="원가서"/>
      <sheetName val="흄관기초"/>
      <sheetName val="98NS-N"/>
      <sheetName val="교각1"/>
      <sheetName val="예가표"/>
      <sheetName val="시점교대"/>
      <sheetName val="일위대가표"/>
      <sheetName val="식재인부"/>
      <sheetName val="실행견적"/>
      <sheetName val="database"/>
      <sheetName val="출장내역"/>
      <sheetName val="빗물받이(910-510-410)"/>
      <sheetName val="공사설명서"/>
      <sheetName val="오수주요자재"/>
      <sheetName val="수안보-MBR1"/>
      <sheetName val="토공(우물통,기타) "/>
      <sheetName val="연결임시"/>
      <sheetName val="차액보증"/>
      <sheetName val="TYPE-A"/>
      <sheetName val="흙쌓기도수로설치현황"/>
      <sheetName val="계수시트"/>
      <sheetName val="11.1 단면hwp"/>
      <sheetName val="INPUT"/>
      <sheetName val="목차"/>
      <sheetName val="대비"/>
      <sheetName val="산출내역서집계표"/>
      <sheetName val="기초코드"/>
      <sheetName val="수량집계"/>
      <sheetName val="원형1호맨홀토공수량"/>
      <sheetName val="하조서"/>
      <sheetName val="옹벽공 수량집계표"/>
      <sheetName val="추가예산"/>
      <sheetName val="단중표"/>
      <sheetName val="현장관리비참조"/>
      <sheetName val="간지"/>
      <sheetName val="직노"/>
      <sheetName val="다곡2교"/>
      <sheetName val="포장복구집계"/>
      <sheetName val="실행간접비용"/>
      <sheetName val="2호맨홀공제수량"/>
      <sheetName val="danga"/>
      <sheetName val="ilch"/>
      <sheetName val="9811"/>
      <sheetName val="위치조서"/>
      <sheetName val="물가시세"/>
      <sheetName val="일반수량총괄집계"/>
      <sheetName val="공내역"/>
      <sheetName val="7.PILE  (돌출)"/>
      <sheetName val="사  업  비  수  지  예  산  서"/>
      <sheetName val="노임단가"/>
      <sheetName val="MAT"/>
      <sheetName val="날개벽(시점좌측)"/>
      <sheetName val="s"/>
      <sheetName val="용역비내역-진짜"/>
      <sheetName val="1000 DB구축 부표"/>
      <sheetName val="GI-LIST"/>
      <sheetName val="설계명세서"/>
      <sheetName val="중기사용료"/>
      <sheetName val="시운전연료"/>
      <sheetName val="b_balju"/>
      <sheetName val="98수문일위"/>
      <sheetName val="연장및면적(좌측)"/>
      <sheetName val="단면가정"/>
      <sheetName val="설계조건"/>
      <sheetName val="확약서"/>
      <sheetName val="SORCE1"/>
      <sheetName val="물가대비표"/>
      <sheetName val="Sheet2 (2)"/>
      <sheetName val="변경비교-을"/>
      <sheetName val="건축내역서 (경제상무실)"/>
      <sheetName val="마산월령동골조물량변경"/>
      <sheetName val="프랜트면허"/>
      <sheetName val="반포2차"/>
      <sheetName val="첨"/>
      <sheetName val="6공구(당초)"/>
      <sheetName val="견적서"/>
      <sheetName val="교사기준면적(중)"/>
      <sheetName val="달서천-대비"/>
      <sheetName val="현장관리비"/>
      <sheetName val="조건"/>
      <sheetName val="단가"/>
      <sheetName val="단위수량산출"/>
      <sheetName val="일위단위"/>
      <sheetName val="차선도색-연장,수량(1)"/>
      <sheetName val="간접"/>
      <sheetName val="배수공 주요자재 집계표"/>
      <sheetName val="VXXXXXX"/>
      <sheetName val="출력X"/>
      <sheetName val="15"/>
      <sheetName val="계양가시설"/>
      <sheetName val="환율CHANGE"/>
      <sheetName val="단위단가"/>
      <sheetName val="수주추정"/>
      <sheetName val="9-1차이내역"/>
      <sheetName val="하수급견적대비"/>
      <sheetName val="수로단위수량"/>
      <sheetName val="내역표지"/>
      <sheetName val="몰탈"/>
      <sheetName val="우수공"/>
      <sheetName val="관경별내역서"/>
      <sheetName val="부대내역"/>
      <sheetName val="설계가"/>
      <sheetName val="앵커구조계산"/>
      <sheetName val="관접합및부설"/>
      <sheetName val="현장소운반"/>
      <sheetName val="관구보호몰탈"/>
      <sheetName val="교대(A1)"/>
      <sheetName val="집수정(600-700)"/>
      <sheetName val="설계예시"/>
      <sheetName val="1.수인터널"/>
      <sheetName val="총괄표"/>
      <sheetName val="슬래브수량"/>
      <sheetName val="수입"/>
      <sheetName val="해평견적"/>
      <sheetName val="건축공사"/>
      <sheetName val="가로등내역서"/>
      <sheetName val="음성방향"/>
      <sheetName val="산출기준자료"/>
      <sheetName val="구역화물"/>
      <sheetName val="단위목록"/>
      <sheetName val="시험비"/>
      <sheetName val="일위대가목록"/>
      <sheetName val="2_단면가정"/>
      <sheetName val="표지"/>
      <sheetName val="노무비"/>
      <sheetName val="재료비단가"/>
      <sheetName val="1차설계변경내역"/>
      <sheetName val="1차"/>
      <sheetName val="내역서 (2)"/>
      <sheetName val="우수받이"/>
      <sheetName val="단가조건(02년)"/>
      <sheetName val="고창방향"/>
      <sheetName val="각형맨홀"/>
      <sheetName val="구조물공집계"/>
      <sheetName val="상행-교대(A1-A2)"/>
      <sheetName val="수목표준대가"/>
      <sheetName val="내역서1999.8최종"/>
      <sheetName val="총괄서"/>
      <sheetName val="시점경사로"/>
      <sheetName val="A-8 PD(도로중앙)"/>
      <sheetName val="3BL공동구_수량1"/>
      <sheetName val="3_공통공사대비"/>
      <sheetName val="9_정착구_보강"/>
      <sheetName val="6PILE__(돌출)"/>
      <sheetName val="방배동내역_(총괄)"/>
      <sheetName val="준검_내역서"/>
      <sheetName val="단가_(2)"/>
      <sheetName val="1차_내역서"/>
      <sheetName val="전선_및_전선관"/>
      <sheetName val="배관배선_단가조사"/>
      <sheetName val="환경기계공정표_(3)"/>
      <sheetName val="DATA_입력란"/>
      <sheetName val="1__설계조건_2_단면가정_3__하중계산"/>
      <sheetName val="BSD_(2)"/>
      <sheetName val="배수공_시멘트_및_골재량_산출"/>
      <sheetName val="96보완계획7_12"/>
      <sheetName val="7_PILE__(돌출)"/>
      <sheetName val="8_PILE__(돌출)"/>
      <sheetName val="사__업__비__수__지__예__산__서"/>
      <sheetName val="호프"/>
      <sheetName val="골재집계"/>
      <sheetName val="-레미콘집계"/>
      <sheetName val="-몰탈콘크리트"/>
      <sheetName val="자갈,시멘트,모래산출"/>
      <sheetName val="-철근집계"/>
      <sheetName val="포장재료(1)"/>
      <sheetName val="-흄관집계"/>
      <sheetName val="총괄내역"/>
      <sheetName val="중요"/>
      <sheetName val="총내역서"/>
      <sheetName val="PROJECT BRIEF(EX.NEW)"/>
      <sheetName val="Site Expenses"/>
      <sheetName val="일위대가(1)"/>
      <sheetName val="포장물량집계"/>
      <sheetName val="표지 (2)"/>
      <sheetName val="VII-2현장경비"/>
      <sheetName val="Ⅴ-2.공종별내역"/>
      <sheetName val="세부내역서"/>
      <sheetName val="감액총괄표"/>
      <sheetName val="입력시트"/>
      <sheetName val="산근"/>
      <sheetName val="우수"/>
      <sheetName val="1.CB"/>
      <sheetName val="변수"/>
      <sheetName val="단면 (2)"/>
      <sheetName val="설계내역"/>
      <sheetName val="공량산출서"/>
      <sheetName val="03전반노무비"/>
      <sheetName val="내역_FILE"/>
      <sheetName val="업무처리전"/>
      <sheetName val="노단"/>
      <sheetName val="단산"/>
      <sheetName val="명세"/>
      <sheetName val="일대"/>
      <sheetName val="입력"/>
      <sheetName val="단가조정표"/>
      <sheetName val="단가(1)"/>
      <sheetName val="역T형교대(말뚝기초)"/>
      <sheetName val="옹벽수량집계"/>
      <sheetName val="기둥(원형)"/>
      <sheetName val="경영상태"/>
      <sheetName val="단위수량"/>
      <sheetName val="터파기단면도(보도)"/>
      <sheetName val="입력DATA"/>
      <sheetName val="바닥판"/>
      <sheetName val="setup"/>
      <sheetName val="pier-1"/>
      <sheetName val="06 일위대가목록"/>
      <sheetName val="공사현황"/>
      <sheetName val="수량집계표"/>
      <sheetName val="탄성1"/>
      <sheetName val="직접경비"/>
      <sheetName val="직접인건비"/>
      <sheetName val="공사비"/>
      <sheetName val="연도손익"/>
      <sheetName val="회수금"/>
      <sheetName val="대체용지"/>
      <sheetName val="건자이자"/>
      <sheetName val="내부매출원가"/>
      <sheetName val="지구 리스트"/>
      <sheetName val="용지비"/>
      <sheetName val="특수선일위대가"/>
      <sheetName val="시설물기초"/>
      <sheetName val="SLAB&quot;1&quot;"/>
      <sheetName val="갑지1"/>
      <sheetName val="공용(현대건설공구)"/>
      <sheetName val="현대건설공구(UNIT)"/>
      <sheetName val="공사비증감"/>
      <sheetName val="6호기"/>
      <sheetName val="토목주소"/>
      <sheetName val="배수통관(좌)"/>
      <sheetName val="INPUT(덕도방향-시점)"/>
      <sheetName val="평내중"/>
      <sheetName val="금액내역서"/>
      <sheetName val="낙석방지수량"/>
      <sheetName val="연도별cash"/>
      <sheetName val="대림경상68억"/>
      <sheetName val="GR"/>
      <sheetName val="토목공사"/>
      <sheetName val="Baby일위대가"/>
      <sheetName val="내역(신례)"/>
      <sheetName val="금액"/>
      <sheetName val="PI"/>
      <sheetName val="원가계산하도"/>
      <sheetName val="입력자료"/>
      <sheetName val="설내역서 "/>
      <sheetName val="내역전기"/>
      <sheetName val="인원투입"/>
      <sheetName val="코드"/>
      <sheetName val="중강당 내역"/>
      <sheetName val="기본일위"/>
      <sheetName val="기초일위"/>
      <sheetName val="수목단가"/>
      <sheetName val="시설수량표"/>
      <sheetName val="시설일위"/>
      <sheetName val="식재수량표"/>
      <sheetName val="tggwan(mac)"/>
      <sheetName val="도로경계단위"/>
      <sheetName val="용역단가"/>
      <sheetName val="상호참고자료"/>
      <sheetName val="발주처자료입력"/>
      <sheetName val="회사기본자료"/>
      <sheetName val="하자보증자료"/>
      <sheetName val="기술자관련자료"/>
      <sheetName val="일위대가(가설)"/>
      <sheetName val="계림(함평)"/>
      <sheetName val="계림(장성)"/>
      <sheetName val="관급자재대"/>
      <sheetName val="중기사용료산출근거"/>
      <sheetName val="단가 및 재료비"/>
      <sheetName val="가열로SW"/>
      <sheetName val="도장수량(하1)"/>
      <sheetName val="주형"/>
      <sheetName val="공사품의서"/>
      <sheetName val="99노임단가"/>
      <sheetName val="1"/>
      <sheetName val="unitpric"/>
      <sheetName val="noyim"/>
      <sheetName val="GAEYO"/>
      <sheetName val="공사비 증감 내역서"/>
      <sheetName val="4.2.1 마루높이 검토"/>
      <sheetName val="맨홀수량산출(A-LINE)"/>
      <sheetName val="배수공수집"/>
      <sheetName val="08-공사비총괄표"/>
      <sheetName val="01-적용기준"/>
      <sheetName val="산근(1)"/>
      <sheetName val="sub"/>
      <sheetName val="전체내역서"/>
      <sheetName val="120"/>
      <sheetName val="130"/>
      <sheetName val="100"/>
      <sheetName val="101"/>
      <sheetName val="102"/>
      <sheetName val="103"/>
      <sheetName val="106"/>
      <sheetName val="108"/>
      <sheetName val="109"/>
      <sheetName val="131"/>
      <sheetName val="110"/>
      <sheetName val="111"/>
      <sheetName val="114"/>
      <sheetName val="116"/>
      <sheetName val="132"/>
      <sheetName val="140"/>
      <sheetName val="141"/>
      <sheetName val="142"/>
      <sheetName val="143"/>
      <sheetName val="144"/>
      <sheetName val="145"/>
      <sheetName val="146"/>
      <sheetName val="121"/>
      <sheetName val="147"/>
      <sheetName val="148"/>
      <sheetName val="160"/>
      <sheetName val="164"/>
      <sheetName val="Flaer Area"/>
      <sheetName val="123"/>
      <sheetName val="124"/>
      <sheetName val="125"/>
      <sheetName val="126"/>
      <sheetName val="127"/>
      <sheetName val="128"/>
      <sheetName val="129"/>
      <sheetName val="조명일위"/>
      <sheetName val="도급내역"/>
      <sheetName val="물집"/>
      <sheetName val="도급금액"/>
      <sheetName val="재노경"/>
      <sheetName val="뚝토공"/>
      <sheetName val="몰탈재료산출"/>
      <sheetName val="사통"/>
      <sheetName val="산수배수"/>
      <sheetName val="포장공자재집계표"/>
      <sheetName val="nys"/>
      <sheetName val="유림골조"/>
      <sheetName val="플랜트 설치"/>
      <sheetName val="효성CB 1P기초"/>
      <sheetName val="조견표"/>
      <sheetName val="전차선로 물량표"/>
      <sheetName val="부표총괄"/>
      <sheetName val="내역서적용수량"/>
      <sheetName val="갑지(추정)"/>
      <sheetName val="단가산출서"/>
      <sheetName val="단가산출서 (2)"/>
      <sheetName val="05-원가계산"/>
      <sheetName val="인건비"/>
      <sheetName val="1.설계기준"/>
      <sheetName val="산출내역서"/>
      <sheetName val="(당평)자재"/>
      <sheetName val="당초명세(평)"/>
      <sheetName val="개요"/>
      <sheetName val="참조"/>
      <sheetName val="부대tu"/>
      <sheetName val="설-원가"/>
      <sheetName val="노임단가 (2)"/>
      <sheetName val="사각맨홀"/>
      <sheetName val="노면및방향"/>
      <sheetName val="집수A"/>
      <sheetName val="일위대가-1"/>
      <sheetName val="토공"/>
      <sheetName val="수량명세서"/>
      <sheetName val="보도포장연장조서-표준차도부"/>
      <sheetName val="표준차도부연장조서-AS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대비"/>
      <sheetName val="토공"/>
    </sheetNames>
    <sheetDataSet>
      <sheetData sheetId="0"/>
      <sheetData sheetId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표지"/>
      <sheetName val="설계표"/>
      <sheetName val="내역서"/>
      <sheetName val="폐기물기초"/>
      <sheetName val="폐기물공"/>
      <sheetName val="철거물량집계표"/>
      <sheetName val="#REF"/>
      <sheetName val="터파기및재료"/>
      <sheetName val="날개벽수량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유림골조"/>
      <sheetName val="일위대가"/>
      <sheetName val="기성검사원"/>
      <sheetName val="기성검사원(출력)"/>
      <sheetName val="총괄내역"/>
      <sheetName val="총괄집계표"/>
      <sheetName val="건축총괄"/>
      <sheetName val="기계총괄"/>
      <sheetName val="토목총괄"/>
      <sheetName val="건축집계표"/>
      <sheetName val="건축-내역서"/>
      <sheetName val="기성량"/>
      <sheetName val="선공제"/>
      <sheetName val="선공제 (2)"/>
      <sheetName val="선금급정산 (2)"/>
      <sheetName val="기성검사조서-개산급"/>
      <sheetName val="시설구분별"/>
      <sheetName val="공사비분석표2"/>
      <sheetName val="종합기록표-건"/>
      <sheetName val="시공확인대장확인서"/>
      <sheetName val="검사내용 (3)"/>
      <sheetName val="점검표"/>
      <sheetName val="지적사항"/>
      <sheetName val="조치확인서"/>
      <sheetName val="완료확인서"/>
      <sheetName val="건축(사진)"/>
      <sheetName val="설비(사진)"/>
      <sheetName val="공사대금지급요청서"/>
      <sheetName val="기성대가지급통보서"/>
      <sheetName val="하도기성조서"/>
      <sheetName val="직불동의서"/>
      <sheetName val="원도급,하수급기성고"/>
      <sheetName val="기계갑"/>
      <sheetName val="기계"/>
      <sheetName val="토목-내역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우수받이,연결관집계"/>
      <sheetName val="우수받이노선별집계"/>
      <sheetName val="원본(2)"/>
      <sheetName val="받이연결(관)조서"/>
      <sheetName val="연결관원형"/>
      <sheetName val="연결관암거"/>
      <sheetName val="접속흄관이음몰탈단위수량(2차)"/>
      <sheetName val="우수받이단위수량(2차)"/>
      <sheetName val="집수정연결관집계"/>
      <sheetName val="집수정연결관조서"/>
      <sheetName val="플륨연장조서"/>
      <sheetName val="콘크리트벤치플륨2"/>
      <sheetName val="유공관연장"/>
      <sheetName val="차액보증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덕전리"/>
      <sheetName val="조서및연장산출"/>
      <sheetName val="배수공수량"/>
      <sheetName val="암거공수량집계"/>
      <sheetName val="횡배수공집계"/>
      <sheetName val="수로관및집수정수량집계"/>
      <sheetName val="횡배수토공(P.E,BOX) "/>
      <sheetName val="수로관및집수정"/>
      <sheetName val="지수벽 및 파라피트"/>
      <sheetName val="암거수량"/>
      <sheetName val="암거날개벽수량"/>
      <sheetName val="암거날개벽토공"/>
      <sheetName val="횡배수관날개벽"/>
      <sheetName val="횡배수관날개벽잔토 "/>
      <sheetName val="횡배수관날개벽수량표"/>
      <sheetName val="횡배수관날개벽잔토산식치수표"/>
      <sheetName val="토적계산서"/>
      <sheetName val="포장자재수량집계"/>
      <sheetName val="콘크리트포장"/>
      <sheetName val="토사측구"/>
      <sheetName val="표 지 "/>
      <sheetName val="자재집계"/>
      <sheetName val="토공집계"/>
      <sheetName val="총괄자재집계"/>
      <sheetName val="암거날개벽수량(1.5M)"/>
      <sheetName val="암거날개벽토공(1.5)"/>
      <sheetName val="토공집계(소계)"/>
      <sheetName val="관급자재대"/>
      <sheetName val="면벽수량"/>
      <sheetName val="흄관(보호)(1연)"/>
      <sheetName val="흄관 보호토공(1연)"/>
      <sheetName val="DATE"/>
      <sheetName val="단가"/>
      <sheetName val="유림골조"/>
      <sheetName val="난간벽단위"/>
      <sheetName val="단위수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표지01"/>
      <sheetName val="표지02"/>
      <sheetName val="설명서"/>
      <sheetName val="주요공사량"/>
      <sheetName val="골재원"/>
      <sheetName val="자재"/>
      <sheetName val="주요자재"/>
      <sheetName val="콘크리트배합"/>
      <sheetName val="아스콘2"/>
      <sheetName val="변경조건"/>
      <sheetName val="Sheet1"/>
      <sheetName val="Sheet2"/>
      <sheetName val="Sheet3"/>
      <sheetName val="식재인부"/>
      <sheetName val="덕전리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****_x0000_ÿ"/>
      <sheetName val="토공집계표 (2)"/>
      <sheetName val="토공집계표"/>
      <sheetName val="자재집계표"/>
      <sheetName val="98수문일위"/>
    </sheetNames>
    <sheetDataSet>
      <sheetData sheetId="0"/>
      <sheetData sheetId="1" refreshError="1"/>
      <sheetData sheetId="2"/>
      <sheetData sheetId="3"/>
      <sheetData sheetId="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E"/>
      <sheetName val="조명시설"/>
    </sheetNames>
    <sheetDataSet>
      <sheetData sheetId="0" refreshError="1"/>
      <sheetData sheetId="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"/>
      <sheetName val="VXXXXX"/>
      <sheetName val="원남"/>
      <sheetName val="원가계산(조,투,실)"/>
      <sheetName val="관리비"/>
      <sheetName val="조사가추정"/>
      <sheetName val="업체"/>
      <sheetName val="대비집계장(견적)"/>
      <sheetName val="원가계산"/>
      <sheetName val="설계집계장"/>
      <sheetName val="실행집계장"/>
      <sheetName val="투찰집계장"/>
      <sheetName val="♣총괄내역서♣"/>
      <sheetName val="실행내역서"/>
      <sheetName val="확약서"/>
      <sheetName val="실행하도사항"/>
      <sheetName val="실행별지"/>
      <sheetName val="실행하도잡비"/>
      <sheetName val="실행토공하도"/>
      <sheetName val="실행철콘하도"/>
      <sheetName val="실행철강하도"/>
      <sheetName val="실행토공견갑"/>
      <sheetName val="실행토공견적"/>
      <sheetName val="실행철콘견갑"/>
      <sheetName val="실행철콘견적"/>
      <sheetName val="실행철강견갑"/>
      <sheetName val="실행철강견적"/>
      <sheetName val="단산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>
        <row r="1">
          <cell r="A1">
            <v>1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우수관집계 "/>
      <sheetName val="관경별집계"/>
      <sheetName val="우수관연장"/>
      <sheetName val="우수관"/>
      <sheetName val="평균관경"/>
      <sheetName val="관기초재료"/>
      <sheetName val="관로토공집계"/>
      <sheetName val="관로토공"/>
      <sheetName val="관기초"/>
      <sheetName val="관기초검토"/>
      <sheetName val="조명시설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현설(토.철)"/>
      <sheetName val="토공견적서"/>
      <sheetName val="철콘견적서"/>
      <sheetName val="덕전리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차액보증"/>
      <sheetName val="일위대가"/>
      <sheetName val="대림경상68억"/>
      <sheetName val="해외(원화)"/>
      <sheetName val="공문"/>
      <sheetName val="집계표"/>
      <sheetName val="실행철강하도"/>
      <sheetName val="내역"/>
      <sheetName val="#REF"/>
      <sheetName val="FAX"/>
      <sheetName val="물량표"/>
      <sheetName val="인천제철"/>
      <sheetName val="한강운반비"/>
      <sheetName val="규격"/>
      <sheetName val="갑지"/>
      <sheetName val="노임"/>
      <sheetName val="3.공통공사대비"/>
      <sheetName val="단가조사"/>
      <sheetName val="준검 내역서"/>
      <sheetName val="구미4단2"/>
      <sheetName val="9GNG운반"/>
      <sheetName val="골조시행"/>
      <sheetName val="연습"/>
      <sheetName val="갑지(추정)"/>
      <sheetName val="강교(Sub)"/>
      <sheetName val="일반토공견적"/>
      <sheetName val="보험료"/>
      <sheetName val="부전지"/>
      <sheetName val="조명시설"/>
      <sheetName val="터파기및재료"/>
      <sheetName val="입력"/>
      <sheetName val="청천내"/>
      <sheetName val="데이타"/>
      <sheetName val="예산대비"/>
      <sheetName val="DATE"/>
      <sheetName val="기초단가"/>
      <sheetName val="원가서"/>
      <sheetName val="단가"/>
      <sheetName val="일위대가(1)"/>
      <sheetName val="기안"/>
      <sheetName val="인사자료총집계"/>
      <sheetName val="인건비 "/>
      <sheetName val="N賃率-職"/>
      <sheetName val="_REF"/>
      <sheetName val="Apt내역"/>
      <sheetName val="수량산출"/>
      <sheetName val="APT"/>
      <sheetName val="주안3차A-A"/>
      <sheetName val="데리네이타현황"/>
      <sheetName val="Sheet4"/>
      <sheetName val="소방사항"/>
      <sheetName val="일위"/>
      <sheetName val="기본단가"/>
      <sheetName val="DHEQSUPT"/>
      <sheetName val="시화점실행"/>
      <sheetName val="마산월령동골조물량변경"/>
      <sheetName val="내역서"/>
      <sheetName val="구의33고"/>
      <sheetName val="진천방향"/>
      <sheetName val="비교1"/>
      <sheetName val="9-1차이내역"/>
      <sheetName val="중기사용료"/>
      <sheetName val="G.R300경비"/>
      <sheetName val="표지"/>
      <sheetName val="Total"/>
      <sheetName val="총괄"/>
      <sheetName val="구조물공"/>
      <sheetName val="부대공"/>
      <sheetName val="배수공"/>
      <sheetName val="토공"/>
      <sheetName val="포장공"/>
      <sheetName val="관로공표지"/>
      <sheetName val="유림골조"/>
      <sheetName val="건축내역서 (경제상무실)"/>
      <sheetName val="현장경상비"/>
      <sheetName val="단가산출"/>
      <sheetName val="입찰안"/>
      <sheetName val="가. 2006년 사업계획서"/>
      <sheetName val="집행현황"/>
      <sheetName val="MIJIBI"/>
      <sheetName val="도급원가"/>
      <sheetName val="비용"/>
      <sheetName val="98수문일위"/>
      <sheetName val="자재"/>
      <sheetName val="Sheet1"/>
      <sheetName val="제잡비"/>
      <sheetName val="중기경유지급대장"/>
      <sheetName val="BQ(실행)"/>
      <sheetName val="기본DATA"/>
      <sheetName val="금액내역서"/>
      <sheetName val="통합보할공정표"/>
      <sheetName val="내역서적용"/>
      <sheetName val="(A)내역서"/>
      <sheetName val="콘크리트타설집계표"/>
      <sheetName val="시운전연료"/>
      <sheetName val="유림총괄"/>
      <sheetName val="편입용지조서"/>
      <sheetName val="원가"/>
      <sheetName val="bid"/>
      <sheetName val="MOTOR"/>
      <sheetName val="공사"/>
      <sheetName val="토목(대안)"/>
      <sheetName val="인제내역"/>
      <sheetName val="부대tu"/>
      <sheetName val="inputdata"/>
      <sheetName val="database"/>
      <sheetName val="실행내역서 "/>
      <sheetName val="영동(D)"/>
      <sheetName val="실행(1)"/>
      <sheetName val="XL4Poppy"/>
      <sheetName val="I一般比"/>
      <sheetName val="전기단가조사서"/>
      <sheetName val="목포전화국"/>
      <sheetName val="노임이"/>
      <sheetName val="EACT10"/>
      <sheetName val="집계"/>
      <sheetName val="면적"/>
      <sheetName val="기본자료"/>
      <sheetName val="s"/>
      <sheetName val="산출내역서집계표"/>
      <sheetName val="입찰"/>
      <sheetName val="현경"/>
      <sheetName val="노임단가"/>
      <sheetName val="2000년1차"/>
      <sheetName val="배관배선 단가조사"/>
      <sheetName val="일위대가집계"/>
      <sheetName val="내역_FILE"/>
      <sheetName val="대치판정"/>
      <sheetName val="Sheet6"/>
      <sheetName val="Salary(해외)"/>
      <sheetName val="연돌일위집계"/>
      <sheetName val="***********************00"/>
      <sheetName val="설계예산서"/>
      <sheetName val="설비"/>
      <sheetName val="P1"/>
      <sheetName val="매매"/>
      <sheetName val="전신"/>
      <sheetName val="A-4"/>
      <sheetName val="연결임시"/>
      <sheetName val="목재동바리"/>
      <sheetName val="출력X"/>
      <sheetName val="SUMMARY"/>
      <sheetName val="PAINT"/>
      <sheetName val="매립"/>
      <sheetName val="수목데이타 "/>
      <sheetName val="96보완계획7.12"/>
      <sheetName val="설계내역서"/>
      <sheetName val="식재"/>
      <sheetName val="시설물"/>
      <sheetName val="식재출력용"/>
      <sheetName val="유지관리"/>
      <sheetName val="개요"/>
      <sheetName val="설비견적"/>
      <sheetName val="확약서"/>
      <sheetName val="정부노임단가"/>
      <sheetName val="개산공사비"/>
      <sheetName val="견적"/>
      <sheetName val="내역서단가산출용"/>
      <sheetName val="원가계산서(남측)"/>
      <sheetName val="총물량"/>
      <sheetName val="음료실행"/>
      <sheetName val="기초일위"/>
      <sheetName val="98지급계획"/>
      <sheetName val="설비단가표"/>
      <sheetName val="맨홀수량"/>
      <sheetName val="공통부대비"/>
      <sheetName val="토목내역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원가계산서"/>
      <sheetName val="날개벽수량표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00"/>
      <sheetName val="일위대가"/>
      <sheetName val="조명시설"/>
      <sheetName val="대로근거"/>
      <sheetName val="6PILE  (돌출)"/>
      <sheetName val="ABUT수량-A1"/>
      <sheetName val="일위대가9803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"/>
      <sheetName val="VXXXXX"/>
      <sheetName val="원남"/>
      <sheetName val="원가계산(조,투,실)"/>
      <sheetName val="관리비"/>
      <sheetName val="조사가추정"/>
      <sheetName val="업체"/>
      <sheetName val="대비집계장(견적)"/>
      <sheetName val="원가계산"/>
      <sheetName val="설계집계장"/>
      <sheetName val="실행집계장"/>
      <sheetName val="투찰집계장"/>
      <sheetName val="♣총괄내역서♣"/>
      <sheetName val="실행내역서"/>
      <sheetName val="확약서"/>
      <sheetName val="실행하도사항"/>
      <sheetName val="실행별지"/>
      <sheetName val="실행하도잡비"/>
      <sheetName val="실행토공하도"/>
      <sheetName val="실행철콘하도"/>
      <sheetName val="실행철강하도"/>
      <sheetName val="실행토공견갑"/>
      <sheetName val="실행토공견적"/>
      <sheetName val="실행철콘견갑"/>
      <sheetName val="실행철콘견적"/>
      <sheetName val="실행철강견갑"/>
      <sheetName val="실행철강견적"/>
      <sheetName val="단산"/>
      <sheetName val="날개벽수량표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"/>
      <sheetName val="VXXXXX"/>
      <sheetName val="원남"/>
      <sheetName val="원가계산(조,투,실)"/>
      <sheetName val="관리비"/>
      <sheetName val="조사가추정"/>
      <sheetName val="업체"/>
      <sheetName val="대비집계장(견적)"/>
      <sheetName val="원가계산"/>
      <sheetName val="설계집계장"/>
      <sheetName val="실행집계장"/>
      <sheetName val="투찰집계장"/>
      <sheetName val="♣총괄내역서♣"/>
      <sheetName val="실행내역서"/>
      <sheetName val="확약서"/>
      <sheetName val="실행하도사항"/>
      <sheetName val="실행별지"/>
      <sheetName val="실행하도잡비"/>
      <sheetName val="실행토공하도"/>
      <sheetName val="실행철콘하도"/>
      <sheetName val="실행철강하도"/>
      <sheetName val="실행토공견갑"/>
      <sheetName val="실행토공견적"/>
      <sheetName val="실행철콘견갑"/>
      <sheetName val="실행철콘견적"/>
      <sheetName val="실행철강견갑"/>
      <sheetName val="실행철강견적"/>
      <sheetName val="단산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">
          <cell r="A1">
            <v>1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00"/>
      <sheetName val="일위대가"/>
      <sheetName val="조명시설"/>
      <sheetName val="데리네이타현황"/>
      <sheetName val="산출근거"/>
      <sheetName val="골재산출"/>
      <sheetName val="철근량"/>
      <sheetName val="내역"/>
      <sheetName val="집계표"/>
      <sheetName val="DATA"/>
      <sheetName val="바닥판"/>
      <sheetName val="입력DATA"/>
      <sheetName val="흥양2교토공집계표"/>
      <sheetName val="표지"/>
      <sheetName val="우수받이"/>
      <sheetName val="토목"/>
      <sheetName val="설명서 "/>
      <sheetName val="Sheet1"/>
      <sheetName val="기초자료"/>
      <sheetName val="날개벽수량표"/>
      <sheetName val="입찰안"/>
      <sheetName val="guard(mac)"/>
      <sheetName val="공사비총괄표"/>
      <sheetName val="입력란"/>
      <sheetName val="97노임단가"/>
      <sheetName val="지장물C"/>
      <sheetName val="간접1"/>
      <sheetName val="노임"/>
      <sheetName val="주beam"/>
      <sheetName val="BID"/>
      <sheetName val="식생블럭단위수량"/>
      <sheetName val="실행철강하도"/>
      <sheetName val="날개벽"/>
      <sheetName val="상시"/>
      <sheetName val="일위대가1"/>
      <sheetName val="96정변2"/>
      <sheetName val="6PILE  (돌출)"/>
      <sheetName val="일위대가표"/>
      <sheetName val="#REF"/>
      <sheetName val="직접공사비"/>
      <sheetName val="2000년1차"/>
      <sheetName val="2000전체분"/>
      <sheetName val="차수공개요"/>
      <sheetName val="말뚝지지력산정"/>
      <sheetName val="각종양식"/>
      <sheetName val="암거단위"/>
      <sheetName val="오동"/>
      <sheetName val="대조"/>
      <sheetName val="나한"/>
      <sheetName val="공동구수량"/>
      <sheetName val="총괄표"/>
      <sheetName val="재료비"/>
      <sheetName val="찍기"/>
      <sheetName val="내역서"/>
      <sheetName val="교각1"/>
      <sheetName val="대로근거"/>
      <sheetName val="재료"/>
      <sheetName val="공정코드"/>
      <sheetName val="기계경비(시간당)"/>
      <sheetName val="램머"/>
      <sheetName val="추가예산"/>
      <sheetName val="노임단가"/>
      <sheetName val="분석"/>
      <sheetName val="뚝토공"/>
      <sheetName val="목차 "/>
      <sheetName val="일위대가목차"/>
      <sheetName val="97년 추정"/>
      <sheetName val="신고조서"/>
      <sheetName val="도로경계단위"/>
      <sheetName val="원형1호맨홀토공수량"/>
      <sheetName val="수량산출"/>
      <sheetName val="총수량집계표"/>
      <sheetName val="INPUT"/>
      <sheetName val="터파기및재료"/>
      <sheetName val="내역서1999.8최종"/>
      <sheetName val="일위대가9803"/>
      <sheetName val="부대내역"/>
      <sheetName val="월말"/>
      <sheetName val="102역사"/>
      <sheetName val="실행"/>
      <sheetName val="우수내용"/>
      <sheetName val="차수"/>
      <sheetName val="당초"/>
      <sheetName val="인명부"/>
      <sheetName val="물량표"/>
      <sheetName val="PIPING"/>
      <sheetName val="#3_일위대가목록"/>
      <sheetName val="#2_일위대가목록"/>
      <sheetName val="중로근거"/>
      <sheetName val="공사비산출내역"/>
      <sheetName val="기성내역"/>
      <sheetName val="MAIN"/>
      <sheetName val="4.2유효폭의 계산"/>
      <sheetName val="수량집"/>
      <sheetName val="포장물량집계"/>
      <sheetName val="조명율표"/>
      <sheetName val="설직재-1"/>
      <sheetName val="발주내역"/>
      <sheetName val="예산M11A"/>
      <sheetName val="COPING"/>
      <sheetName val="단가표"/>
      <sheetName val="해평견적"/>
      <sheetName val="지중자재단가"/>
      <sheetName val="내역서중"/>
      <sheetName val="자재단가비교표"/>
      <sheetName val="DATE"/>
      <sheetName val="약품공급2"/>
      <sheetName val="자료입력"/>
      <sheetName val="H-PILE수량집계"/>
      <sheetName val="I一般比"/>
      <sheetName val="재료집계표"/>
      <sheetName val="총괄내역서"/>
      <sheetName val="신천3호용수로"/>
      <sheetName val="품셈TABLE"/>
      <sheetName val="코드"/>
      <sheetName val="역T형교대(말뚝기초)"/>
      <sheetName val="직노"/>
      <sheetName val="토공(우물통,기타) "/>
      <sheetName val="0506생활권구적"/>
      <sheetName val="3BL공동구 수량"/>
      <sheetName val="총괄내역"/>
      <sheetName val="산근"/>
      <sheetName val="단면 (2)"/>
      <sheetName val="1,2공구원가계산서"/>
      <sheetName val="2공구산출내역"/>
      <sheetName val="1공구산출내역서"/>
      <sheetName val="4. 주형설계"/>
      <sheetName val="참조"/>
      <sheetName val="세골재  T2 변경 현황"/>
      <sheetName val="0.단가"/>
      <sheetName val="토사(PE)"/>
      <sheetName val="PSCbeam설계"/>
      <sheetName val="적용토목"/>
      <sheetName val="대림경상68억"/>
      <sheetName val="H-pile(298x299)"/>
      <sheetName val="H-pile(250x250)"/>
      <sheetName val="준검 내역서"/>
      <sheetName val="초기화면"/>
      <sheetName val="지급자재"/>
      <sheetName val="8.석축단위(H=1.5M)"/>
      <sheetName val="골조"/>
      <sheetName val="조경일람"/>
      <sheetName val="WORK"/>
      <sheetName val="BOX수량"/>
      <sheetName val="RAMP 단면(R2)"/>
      <sheetName val="중기"/>
      <sheetName val="일위(수원)"/>
      <sheetName val=" 총괄표"/>
      <sheetName val="단가산출"/>
      <sheetName val="노임이"/>
      <sheetName val="200"/>
      <sheetName val="차액보증"/>
      <sheetName val="crude.SLAB RE-bar"/>
      <sheetName val="단가비교표_공통1"/>
      <sheetName val="공통가설공사"/>
      <sheetName val="갑지"/>
      <sheetName val="간지"/>
      <sheetName val="금액내역서"/>
      <sheetName val="수안보-MBR1"/>
      <sheetName val="3련 BOX"/>
      <sheetName val="CC16-내역서"/>
      <sheetName val="이토변실"/>
      <sheetName val="단위단가"/>
      <sheetName val="교대(A1)"/>
      <sheetName val="단위수량"/>
      <sheetName val="건축공사실행"/>
      <sheetName val="연결관암거"/>
      <sheetName val="가시설수량"/>
      <sheetName val="식재가격"/>
      <sheetName val="식재총괄"/>
      <sheetName val="일위목록"/>
      <sheetName val="기초일위"/>
      <sheetName val="시설일위"/>
      <sheetName val="조명일위"/>
      <sheetName val="기본1"/>
      <sheetName val="수정일위대가"/>
      <sheetName val="항목등록"/>
      <sheetName val="내역_ver1.0"/>
      <sheetName val="CRUDE RE-bar"/>
      <sheetName val="원가"/>
      <sheetName val="토목내역서 (도급단가)"/>
      <sheetName val="산출내역서"/>
      <sheetName val="일위대가목록"/>
      <sheetName val="세부내역"/>
      <sheetName val="CTEMCOST"/>
      <sheetName val="업무분장"/>
      <sheetName val="인수공규격"/>
      <sheetName val="2.단면가정"/>
      <sheetName val="수우미양가(Vlookup)"/>
      <sheetName val="증감내역서"/>
      <sheetName val="내역서 제출"/>
      <sheetName val="노무비 근거"/>
      <sheetName val="총괄"/>
      <sheetName val="역T형(H=6.0) (2)"/>
      <sheetName val="교각계산"/>
      <sheetName val="대비"/>
      <sheetName val="계수시트"/>
      <sheetName val="입력변수"/>
      <sheetName val="집계표(OPTION)"/>
      <sheetName val="보차도경계석"/>
      <sheetName val="견적단가"/>
      <sheetName val="용수량(생활용수)"/>
      <sheetName val="교량"/>
      <sheetName val="맨홀수량"/>
      <sheetName val="세부내역서(전기)"/>
      <sheetName val="1호맨홀토공"/>
      <sheetName val="대창(함평)"/>
      <sheetName val="대창(장성)"/>
      <sheetName val="대창(함평)-창열"/>
      <sheetName val="암거 제원표"/>
      <sheetName val="WING3"/>
      <sheetName val="표준차도부연장집계-ASP"/>
      <sheetName val="종배수관면벽구"/>
      <sheetName val="종배수관위치조서"/>
      <sheetName val="N賃率-職"/>
      <sheetName val="INPUT(덕도방향-시점)"/>
      <sheetName val="99총공사내역서"/>
      <sheetName val="제경비"/>
      <sheetName val="단가 및 재료비"/>
      <sheetName val="중기사용료산출근거"/>
      <sheetName val="신우"/>
      <sheetName val="재료할증"/>
      <sheetName val="원가계산서구조조정"/>
      <sheetName val="이토변실(A3-LINE)"/>
      <sheetName val="ABUT수량-A1"/>
      <sheetName val="1련박스"/>
      <sheetName val="장비집계"/>
      <sheetName val="덕전리"/>
      <sheetName val="도수로수량산출"/>
      <sheetName val="원가서"/>
      <sheetName val="토적표"/>
      <sheetName val="접지수량"/>
      <sheetName val="공사착공계"/>
      <sheetName val="C.배수관공"/>
      <sheetName val="봉방동근생"/>
      <sheetName val="소도3교"/>
      <sheetName val="대부예산서"/>
      <sheetName val="CODE"/>
      <sheetName val="기초공"/>
      <sheetName val="MOTOR"/>
      <sheetName val="기둥(원형)"/>
      <sheetName val="코드표"/>
      <sheetName val="단면가정"/>
      <sheetName val="6공구(당초)"/>
      <sheetName val="Sheet2"/>
      <sheetName val="기타 정보통신공사"/>
      <sheetName val="최적단면"/>
      <sheetName val="배수장토목공사비"/>
      <sheetName val="대치판정"/>
      <sheetName val="MAIN_TABLE"/>
      <sheetName val="건축내역"/>
      <sheetName val="Customer Databas"/>
      <sheetName val="견적990322"/>
      <sheetName val="개인"/>
      <sheetName val="NYS"/>
      <sheetName val="실행내역"/>
      <sheetName val="물가자료"/>
      <sheetName val="101동"/>
      <sheetName val="양식3"/>
      <sheetName val="원형맨홀수량"/>
      <sheetName val="배수내역"/>
      <sheetName val="ATM기초철가"/>
      <sheetName val="CIVIL4"/>
      <sheetName val="유림골조"/>
      <sheetName val="문학간접"/>
      <sheetName val="간접"/>
      <sheetName val="보증수수료산출"/>
      <sheetName val="금융비용"/>
      <sheetName val="Macro1"/>
      <sheetName val="당진1,2호기전선관설치및접지4차공사내역서-을지"/>
      <sheetName val="가격조사서"/>
      <sheetName val="배수공"/>
      <sheetName val="암거"/>
      <sheetName val="포장공"/>
      <sheetName val="실행대비"/>
      <sheetName val="실행간접비용"/>
      <sheetName val="제잡비"/>
      <sheetName val="CAT_5"/>
      <sheetName val="내역서적용수량"/>
      <sheetName val="보도단위"/>
      <sheetName val="Y-WORK"/>
      <sheetName val="위치조서"/>
      <sheetName val="전체제잡비"/>
      <sheetName val="미드수량"/>
      <sheetName val="단가"/>
      <sheetName val="지장물_data"/>
      <sheetName val="표  지"/>
      <sheetName val="토공 total"/>
      <sheetName val="바닥판의 설계"/>
      <sheetName val="2000용수잠관-수량집계"/>
      <sheetName val="참고사항"/>
      <sheetName val="3.하중산정4.지지력"/>
      <sheetName val="제직재"/>
      <sheetName val="기흥하도용"/>
      <sheetName val="Sheet5"/>
      <sheetName val="을지"/>
      <sheetName val="집기손료"/>
      <sheetName val="노임,기계경비"/>
      <sheetName val="날개벽(시점좌측)"/>
      <sheetName val="단가조사"/>
      <sheetName val="노무비"/>
      <sheetName val="단양 00 아파트-세부내역"/>
      <sheetName val="단가일람"/>
      <sheetName val="지질조사"/>
      <sheetName val="상-교대(A1-A2)"/>
      <sheetName val="시행후면적"/>
      <sheetName val="설계조건"/>
      <sheetName val="마산월령동골조물량변경"/>
      <sheetName val="총괄-1"/>
      <sheetName val="암거 제원표-1단계"/>
      <sheetName val="분뇨"/>
      <sheetName val="수요개발과판매량"/>
      <sheetName val="연돌일위집계"/>
      <sheetName val="여과지동"/>
      <sheetName val="VE절감"/>
      <sheetName val="자재단가"/>
      <sheetName val="건축공사"/>
      <sheetName val="JUCKEYK"/>
      <sheetName val="TYPE-A"/>
      <sheetName val="수량3"/>
      <sheetName val="시중노임단가"/>
      <sheetName val="수량산출서"/>
      <sheetName val="빗물받이(910-510-410)"/>
      <sheetName val="우수공"/>
      <sheetName val="단가조사서"/>
      <sheetName val="천방교접속"/>
      <sheetName val="대포2교접속"/>
      <sheetName val="설계명세"/>
      <sheetName val="자료"/>
      <sheetName val="Macro(전선)"/>
      <sheetName val="spiral"/>
      <sheetName val="2.건축"/>
      <sheetName val="갑지(추정)"/>
      <sheetName val="갑지1"/>
      <sheetName val="건축기계설비표선정수장"/>
      <sheetName val="Sheet1 (2)"/>
      <sheetName val="지점별강우량"/>
      <sheetName val="토공(1)"/>
      <sheetName val="절대지우지말것"/>
      <sheetName val="단위중량"/>
      <sheetName val="소보"/>
      <sheetName val="포장면적집계"/>
      <sheetName val="출력X"/>
      <sheetName val="우각부보강"/>
      <sheetName val="내역서(전기)"/>
      <sheetName val="DB"/>
      <sheetName val="구조물터파기수량집계"/>
      <sheetName val="진주방향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관급자재집계표"/>
      <sheetName val="사급자재집계"/>
      <sheetName val="조명시설"/>
    </sheetNames>
    <sheetDataSet>
      <sheetData sheetId="0"/>
      <sheetData sheetId="1"/>
      <sheetData sheetId="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00"/>
      <sheetName val="토공수량집계표"/>
      <sheetName val="토공수량(1차시공)"/>
      <sheetName val="토공수량(2차시공)"/>
      <sheetName val="총괄수량집계표(신사2교)"/>
      <sheetName val="총괄철근집계"/>
      <sheetName val="상부수량집계표"/>
      <sheetName val="하부수량집계표"/>
      <sheetName val="상부철근"/>
      <sheetName val="하부철근집계"/>
      <sheetName val="상부수량집계표-1차시공"/>
      <sheetName val="상부철근(상행선)"/>
      <sheetName val="상부수량집계표-2차시공"/>
      <sheetName val="상부철근(하행선)"/>
      <sheetName val="1차시공집계"/>
      <sheetName val="1차시공철근집계"/>
      <sheetName val="교대시점 (1차시공)"/>
      <sheetName val="교대시점철근(1차시공)"/>
      <sheetName val="교대종점(1차시공)"/>
      <sheetName val="교대종점철근(1차시공)"/>
      <sheetName val="2차시공집계"/>
      <sheetName val="2차시공철근집계"/>
      <sheetName val="교대시점 (2차시공)"/>
      <sheetName val="교대시점철근(2차시공)"/>
      <sheetName val="교대종점(2차시공)"/>
      <sheetName val="교대종점철근(2차시공)"/>
      <sheetName val="가교수량집계표"/>
      <sheetName val="평균단면(1차시점)"/>
      <sheetName val="평균단면(1치종점)"/>
      <sheetName val="평균단면(2차시점)"/>
      <sheetName val="평균단면(2차종점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"/>
      <sheetName val="VXXXXX"/>
      <sheetName val="원남"/>
      <sheetName val="원가계산(조,투,실)"/>
      <sheetName val="관리비"/>
      <sheetName val="조사가추정"/>
      <sheetName val="업체"/>
      <sheetName val="대비집계장(견적)"/>
      <sheetName val="원가계산"/>
      <sheetName val="설계집계장"/>
      <sheetName val="실행집계장"/>
      <sheetName val="투찰집계장"/>
      <sheetName val="♣총괄내역서♣"/>
      <sheetName val="실행내역서"/>
      <sheetName val="확약서"/>
      <sheetName val="실행하도사항"/>
      <sheetName val="실행별지"/>
      <sheetName val="실행하도잡비"/>
      <sheetName val="실행토공하도"/>
      <sheetName val="실행철콘하도"/>
      <sheetName val="실행철강하도"/>
      <sheetName val="실행토공견갑"/>
      <sheetName val="실행토공견적"/>
      <sheetName val="실행철콘견갑"/>
      <sheetName val="실행철콘견적"/>
      <sheetName val="실행철강견갑"/>
      <sheetName val="실행철강견적"/>
      <sheetName val="단산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>
        <row r="1">
          <cell r="A1">
            <v>1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집계표"/>
      <sheetName val="입찰표지"/>
      <sheetName val="총괄표"/>
      <sheetName val="전체내역서"/>
      <sheetName val="전기내역서"/>
      <sheetName val="1공구 건정토건 토공"/>
      <sheetName val="1공구 건정토건 철콘"/>
      <sheetName val="단가산출"/>
      <sheetName val="자재수량"/>
      <sheetName val="Sheet1"/>
      <sheetName val="Sheet2"/>
      <sheetName val="Sheet3"/>
      <sheetName val="내역표지"/>
      <sheetName val="도급표지 "/>
      <sheetName val="부대표지"/>
      <sheetName val="도급표지  (4)"/>
      <sheetName val="부대표지 (4)"/>
      <sheetName val="도급표지  (3)"/>
      <sheetName val="부대표지 (3)"/>
      <sheetName val="도급표지  (2)"/>
      <sheetName val="부대표지 (2)"/>
      <sheetName val="세로"/>
      <sheetName val="토  목"/>
      <sheetName val="조  경"/>
      <sheetName val="전 기"/>
      <sheetName val="건  축"/>
      <sheetName val="건축설비"/>
      <sheetName val="기계"/>
      <sheetName val="제어계측"/>
      <sheetName val="Sheet4"/>
      <sheetName val="Sheet5"/>
      <sheetName val="Sheet6"/>
      <sheetName val="Sheet16"/>
      <sheetName val="보도내역 (3)"/>
      <sheetName val="Module1"/>
      <sheetName val="입찰안"/>
      <sheetName val="Qheet6"/>
      <sheetName val="준검 내역서"/>
      <sheetName val="산출내역서"/>
      <sheetName val="실행철강하도"/>
      <sheetName val="차액보증"/>
      <sheetName val="토사(PE)"/>
      <sheetName val="도급"/>
      <sheetName val="신공항A-9(원가수정)"/>
      <sheetName val="공사개요"/>
      <sheetName val="갑지"/>
      <sheetName val="내역서"/>
      <sheetName val="데리네이타현황"/>
      <sheetName val="주차구획선수량"/>
      <sheetName val="일위대가"/>
      <sheetName val="내역"/>
      <sheetName val="가도공"/>
      <sheetName val="자재단가비교표"/>
      <sheetName val="개요"/>
      <sheetName val="토적집계"/>
      <sheetName val="#REF"/>
      <sheetName val="변경비교-을"/>
      <sheetName val="하조서"/>
      <sheetName val="부대tu"/>
      <sheetName val="저"/>
      <sheetName val="정부노임단가"/>
      <sheetName val="A-4"/>
      <sheetName val="목차"/>
      <sheetName val="한강운반비"/>
      <sheetName val="6공구(당초)"/>
      <sheetName val="품의서"/>
      <sheetName val="대로근거"/>
      <sheetName val="서∼군(2)"/>
      <sheetName val="금호"/>
      <sheetName val="을"/>
      <sheetName val="98지급계획"/>
      <sheetName val="대비"/>
      <sheetName val="BID"/>
      <sheetName val="노임단가"/>
      <sheetName val="98NS-N"/>
      <sheetName val="소야공정계획표"/>
      <sheetName val="SANTOGO"/>
      <sheetName val="재개발"/>
      <sheetName val="후다내역"/>
      <sheetName val="시공여유율"/>
      <sheetName val="SG"/>
      <sheetName val="기초코드"/>
      <sheetName val="일위대가표"/>
      <sheetName val="일위(토목)"/>
      <sheetName val="기본단가"/>
      <sheetName val="설 계"/>
      <sheetName val="경비"/>
      <sheetName val="실행대비"/>
      <sheetName val="SP-B1"/>
      <sheetName val="1.수인터널"/>
      <sheetName val="설계예산서"/>
      <sheetName val="45,46"/>
      <sheetName val="Total"/>
      <sheetName val="물가시세"/>
      <sheetName val="초기화면"/>
      <sheetName val="원형1호맨홀토공수량"/>
      <sheetName val="총괄-1"/>
      <sheetName val="단가산출서"/>
      <sheetName val="입적표"/>
      <sheetName val="DATA"/>
      <sheetName val="토목주소"/>
      <sheetName val="갑지(추정)"/>
      <sheetName val="공업용수관로"/>
      <sheetName val="자재단가"/>
      <sheetName val="건축내역서"/>
      <sheetName val="단가비교표"/>
      <sheetName val="중로근거"/>
      <sheetName val="시화점실행"/>
      <sheetName val="2.대외공문"/>
      <sheetName val="낙찰표"/>
      <sheetName val="횡배수관토공수량"/>
      <sheetName val="부대내역"/>
      <sheetName val="6PILE  (돌출)"/>
      <sheetName val="건축내역"/>
      <sheetName val="3차준공"/>
      <sheetName val="공제구간조서"/>
      <sheetName val="내역(최종본4.5)"/>
      <sheetName val="보할"/>
      <sheetName val="2000년1차"/>
      <sheetName val="특수선일위대가"/>
      <sheetName val="eq_data"/>
      <sheetName val="입력시트"/>
      <sheetName val="AS포장복구 "/>
      <sheetName val="Dae_Jiju"/>
      <sheetName val="Sikje_ingun"/>
      <sheetName val="TREE_D"/>
      <sheetName val="장비집계"/>
      <sheetName val="지주설치제원"/>
      <sheetName val="결과조달"/>
      <sheetName val="입찰품의서"/>
      <sheetName val="실행내역서"/>
      <sheetName val="배수통관(좌)"/>
      <sheetName val="공문(신)"/>
      <sheetName val="강교(Sub)"/>
      <sheetName val="흥양2교토공집계표"/>
      <sheetName val="준공조서갑지"/>
      <sheetName val="노임"/>
      <sheetName val="총괄내역서"/>
      <sheetName val="설계"/>
      <sheetName val="위치조서"/>
      <sheetName val="일위대가(계측기설치)"/>
      <sheetName val="0.0ControlSheet"/>
      <sheetName val="0.1keyAssumption"/>
      <sheetName val="전기공사"/>
      <sheetName val="단"/>
      <sheetName val="여과지동"/>
      <sheetName val="기초자료"/>
      <sheetName val="현장관리"/>
      <sheetName val="APT"/>
      <sheetName val="공통가설"/>
      <sheetName val="접속도로1"/>
      <sheetName val="I一般比"/>
      <sheetName val="기계내역"/>
      <sheetName val="A-7-1LINE(수량)"/>
      <sheetName val="Sheet1 (2)"/>
      <sheetName val="상-교대(A1-A2)"/>
      <sheetName val="대치판정"/>
      <sheetName val="인건-측정"/>
      <sheetName val="증감대비"/>
      <sheetName val="입출재고현황 (2)"/>
      <sheetName val="수문일1"/>
      <sheetName val="가시설"/>
      <sheetName val="2000년하반기"/>
      <sheetName val="N賃率-職"/>
      <sheetName val="하수급견적대비"/>
      <sheetName val="DATE"/>
      <sheetName val="실행내역"/>
      <sheetName val="ELECTRIC"/>
      <sheetName val="ABUT수량-A1"/>
      <sheetName val="몰탈재료산출"/>
      <sheetName val="TYPE-A"/>
      <sheetName val="맨홀수량"/>
      <sheetName val="간접비"/>
      <sheetName val="기성신청"/>
      <sheetName val="원본(갑지)"/>
      <sheetName val="1공구_건정토건_토공"/>
      <sheetName val="1공구_건정토건_철콘"/>
      <sheetName val="도급표지_"/>
      <sheetName val="도급표지__(4)"/>
      <sheetName val="부대표지_(4)"/>
      <sheetName val="도급표지__(3)"/>
      <sheetName val="부대표지_(3)"/>
      <sheetName val="도급표지__(2)"/>
      <sheetName val="부대표지_(2)"/>
      <sheetName val="토__목"/>
      <sheetName val="조__경"/>
      <sheetName val="전_기"/>
      <sheetName val="건__축"/>
      <sheetName val="보도내역_(3)"/>
      <sheetName val="준검_내역서"/>
      <sheetName val="연결임시"/>
      <sheetName val="을지"/>
      <sheetName val="광산내역"/>
      <sheetName val="교대(A1)"/>
      <sheetName val="전체_1설계"/>
      <sheetName val="수로단위수량"/>
      <sheetName val="충주"/>
      <sheetName val="관일"/>
      <sheetName val="공사비총괄표"/>
      <sheetName val="철거산출근거"/>
      <sheetName val="BJJIN"/>
      <sheetName val="물량표"/>
      <sheetName val="표지"/>
      <sheetName val="직노"/>
      <sheetName val="wall"/>
      <sheetName val="Front"/>
      <sheetName val="J直材4"/>
      <sheetName val="EQUIP-H"/>
      <sheetName val="토공사"/>
      <sheetName val="전기일위대가"/>
      <sheetName val="손익현황"/>
      <sheetName val="현황CODE"/>
      <sheetName val="배관단가조사서"/>
      <sheetName val="전신환매도율"/>
      <sheetName val="구천"/>
      <sheetName val="6호기"/>
      <sheetName val="설직재-1"/>
      <sheetName val="수자재단위당"/>
      <sheetName val="9GNG운반"/>
      <sheetName val="1_수인터널"/>
      <sheetName val="6PILE__(돌출)"/>
      <sheetName val="2_대외공문"/>
      <sheetName val="설_계"/>
      <sheetName val="AS포장복구_"/>
      <sheetName val="단가조사"/>
      <sheetName val="s"/>
      <sheetName val="BSD (2)"/>
      <sheetName val="설계예산"/>
      <sheetName val="신대방33(적용)"/>
      <sheetName val="4.장비손료"/>
      <sheetName val="본공사"/>
      <sheetName val="JUCKEYK"/>
      <sheetName val="S0"/>
      <sheetName val="원가계산서"/>
      <sheetName val="코드표"/>
      <sheetName val="전차선로 물량표"/>
      <sheetName val="자재"/>
      <sheetName val="공통(20-91)"/>
      <sheetName val="일위대가(1)"/>
      <sheetName val="부대입찰 내역서"/>
      <sheetName val="전신"/>
      <sheetName val="수량조서"/>
      <sheetName val=" 총괄표"/>
      <sheetName val="type-F"/>
      <sheetName val="96보완계획7.12"/>
      <sheetName val="조명시설"/>
      <sheetName val="공사비예산서(토목분)"/>
      <sheetName val="수량3"/>
      <sheetName val="토목내역"/>
      <sheetName val="관급"/>
      <sheetName val="자재목록"/>
      <sheetName val="중기목록"/>
      <sheetName val="단가목록"/>
      <sheetName val="일위목록"/>
      <sheetName val="노임목록"/>
      <sheetName val="4)유동표"/>
      <sheetName val="각형맨홀"/>
      <sheetName val="98수문일위"/>
      <sheetName val="교각1"/>
      <sheetName val="단가"/>
      <sheetName val="일위대가(가설)"/>
      <sheetName val="공사"/>
      <sheetName val="TB-내역서"/>
      <sheetName val="1.취수장"/>
      <sheetName val="단면가정"/>
      <sheetName val="설계조건"/>
      <sheetName val="부재력정리"/>
      <sheetName val="포장단면별단위수량"/>
      <sheetName val="nys"/>
      <sheetName val="제잡비.xls"/>
      <sheetName val="3BL공동구 수량"/>
      <sheetName val="수량산출"/>
      <sheetName val="산출내역서집계표"/>
      <sheetName val="2.고용보험료산출근거"/>
      <sheetName val="적용대가"/>
      <sheetName val="인건비 "/>
      <sheetName val="노무비"/>
      <sheetName val="2000전체분"/>
      <sheetName val="앵커구조계산"/>
      <sheetName val="집 계 표"/>
      <sheetName val="4.내진설계"/>
      <sheetName val="골조시행"/>
      <sheetName val="공종별산출내역서"/>
      <sheetName val="세금자료"/>
      <sheetName val="토공(우물통,기타) "/>
      <sheetName val="배수내역"/>
      <sheetName val="팔당터널(1공구)"/>
      <sheetName val="집계"/>
      <sheetName val="날개벽(시점좌측)"/>
      <sheetName val="MOTOR"/>
      <sheetName val="CONCRETE"/>
      <sheetName val="건축집계"/>
      <sheetName val="현장관리비"/>
      <sheetName val="가격조사서"/>
      <sheetName val="현대물량"/>
      <sheetName val="1. 설계조건 2.단면가정 3. 하중계산"/>
      <sheetName val="DATA 입력란"/>
      <sheetName val="경영상태"/>
      <sheetName val="실행내역서 "/>
      <sheetName val="COPING"/>
      <sheetName val="가로등내역서"/>
      <sheetName val="자재일람"/>
      <sheetName val="전라자금"/>
      <sheetName val="b_yesan"/>
      <sheetName val="중기일위대가"/>
      <sheetName val="97년 추정"/>
      <sheetName val="부하(성남)"/>
      <sheetName val="부하계산서"/>
      <sheetName val="투찰(하수)"/>
      <sheetName val="현장관리비 산출내역"/>
      <sheetName val="프랜트면허"/>
      <sheetName val="금액내역서"/>
      <sheetName val="교각계산"/>
      <sheetName val="최초침전지집계표"/>
      <sheetName val="자재집계표"/>
      <sheetName val="명단"/>
      <sheetName val="증감내역서"/>
      <sheetName val="전기단가조사서"/>
      <sheetName val="STAND20"/>
      <sheetName val="경영혁신본부"/>
      <sheetName val="설계명세서"/>
      <sheetName val="예산M6-B"/>
      <sheetName val="AB자재단가"/>
      <sheetName val="상세산출"/>
      <sheetName val="원가계산 (2)"/>
      <sheetName val="포장공자재집계표"/>
      <sheetName val="Type(123)"/>
      <sheetName val="Eq. Mobilization"/>
      <sheetName val="내역(최종본4_5)"/>
      <sheetName val="0_0ControlSheet"/>
      <sheetName val="0_1keyAssumption"/>
      <sheetName val="마산방향"/>
      <sheetName val="진주방향"/>
      <sheetName val="설계내역서"/>
      <sheetName val="1.설계조건"/>
      <sheetName val="노임이"/>
      <sheetName val="뚝토공"/>
      <sheetName val="_REF"/>
      <sheetName val="노원열병합  건축공사기성내역서"/>
      <sheetName val="주경기-오배수"/>
      <sheetName val="음료실행"/>
      <sheetName val="연습"/>
      <sheetName val="종단계산"/>
      <sheetName val="현장별계약현황('98.10.31)"/>
      <sheetName val="견적서"/>
      <sheetName val="구조물터파기수량집계"/>
      <sheetName val="측구터파기공수량집계"/>
      <sheetName val="배수공 시멘트 및 골재량 산출"/>
      <sheetName val="적현로"/>
      <sheetName val="DC-O-4-S(설명서)"/>
      <sheetName val="평균터파기고(1-2,ASP)"/>
      <sheetName val="1.설계기준"/>
      <sheetName val="인건비"/>
      <sheetName val="수량산출서"/>
      <sheetName val="원가서"/>
      <sheetName val="확약서"/>
      <sheetName val="F4-F7"/>
      <sheetName val="장비당단가 (1)"/>
      <sheetName val="Sheet2 (2)"/>
      <sheetName val="업무"/>
      <sheetName val="내역서01"/>
      <sheetName val="인사자료총집계"/>
      <sheetName val="Y-WORK"/>
      <sheetName val="200"/>
      <sheetName val="선정요령"/>
      <sheetName val="일위(PN)"/>
      <sheetName val="구의33고"/>
      <sheetName val="세부내역"/>
      <sheetName val="건축공사"/>
      <sheetName val="입적6-10"/>
      <sheetName val="공량산출서"/>
      <sheetName val="신공항A-;(원가수정)"/>
      <sheetName val="도급b_balju"/>
      <sheetName val="실행간접비용"/>
      <sheetName val="보고"/>
      <sheetName val="플랜트 설치"/>
      <sheetName val="화설내"/>
      <sheetName val="건축내역(진해석동)"/>
      <sheetName val="설계서"/>
      <sheetName val="예산서"/>
      <sheetName val="총공사비"/>
      <sheetName val="0Title"/>
      <sheetName val="하중"/>
      <sheetName val="집계표(OPTION)"/>
      <sheetName val="주요자재단가"/>
      <sheetName val="단가(반정1교-원주)"/>
      <sheetName val="견적대비표"/>
      <sheetName val="경비2내역"/>
      <sheetName val="INPUT(덕도방향-시점)"/>
      <sheetName val="CPM챠트"/>
      <sheetName val="지우지마"/>
      <sheetName val="토목"/>
      <sheetName val="설계기준"/>
      <sheetName val="내역1"/>
      <sheetName val="내역서(전기)"/>
      <sheetName val="간접경상비"/>
      <sheetName val="날개벽"/>
      <sheetName val="국내"/>
      <sheetName val="우석문틀"/>
      <sheetName val="설-원가"/>
      <sheetName val="입찰"/>
      <sheetName val="현경"/>
      <sheetName val="마산월령동골조물량변경"/>
      <sheetName val="Sheet9"/>
      <sheetName val="BREAKDOWN(철거설치)"/>
      <sheetName val="PI"/>
      <sheetName val="포설list원본"/>
      <sheetName val="지중자재단가"/>
      <sheetName val="P.M 별"/>
      <sheetName val="콤보박스와 리스트박스의 연결"/>
      <sheetName val="유형처분"/>
      <sheetName val="기흥하도용"/>
      <sheetName val="수량집계표"/>
      <sheetName val="시중노임단가"/>
      <sheetName val="발주설계서(당초)"/>
      <sheetName val="기초(1)"/>
      <sheetName val="세부내역서"/>
      <sheetName val="밸브설치"/>
      <sheetName val="IW-LIST"/>
      <sheetName val="INPUT"/>
      <sheetName val="수 량 명 세 서 - 1"/>
      <sheetName val="5.2코핑"/>
      <sheetName val="품셈TABLE"/>
      <sheetName val="장비별표(오거보링)(Ø400)(12M)"/>
      <sheetName val="현황산출서"/>
      <sheetName val="TEST1"/>
      <sheetName val="횡배수관"/>
      <sheetName val="총괄"/>
      <sheetName val="참조"/>
      <sheetName val="부대공Ⅱ"/>
      <sheetName val="1호맨홀수량산출"/>
      <sheetName val="관련자료입력"/>
      <sheetName val="견적조건"/>
      <sheetName val="철근단면적"/>
      <sheetName val="경상비"/>
      <sheetName val="기둥(원형)"/>
      <sheetName val="공정표 "/>
      <sheetName val="S12"/>
      <sheetName val="물집"/>
      <sheetName val="VXXXXXXX"/>
      <sheetName val="집계표(수배전제조구매)"/>
      <sheetName val="50-4(2차)"/>
      <sheetName val="배수공"/>
      <sheetName val="교각"/>
      <sheetName val="자재입고내역"/>
      <sheetName val="노임대장(지역주민)"/>
      <sheetName val="노임대장(철근)"/>
      <sheetName val="노임대장(목수)"/>
      <sheetName val="(구조물용역-가람)"/>
      <sheetName val="노임대장(용역-가람)남자"/>
      <sheetName val="노임대장(용역-가람)여자"/>
      <sheetName val="노임대장(방수공)"/>
      <sheetName val="총집계표"/>
      <sheetName val="간지"/>
      <sheetName val="2.건축"/>
      <sheetName val="맨홀(2호)"/>
      <sheetName val="덕전리"/>
      <sheetName val="시설물기초"/>
      <sheetName val="단위단가"/>
      <sheetName val="실행(ALT1)"/>
      <sheetName val="정보"/>
      <sheetName val="총공사내역서"/>
      <sheetName val="공사비산출내역"/>
      <sheetName val="프라임 강변역(4,236)"/>
      <sheetName val="사통"/>
      <sheetName val="유림골조"/>
      <sheetName val="산수배수"/>
      <sheetName val="건설성적"/>
      <sheetName val="예산내역서"/>
      <sheetName val="자금청구"/>
      <sheetName val="건축-물가변동"/>
      <sheetName val="지급자재"/>
      <sheetName val="수입"/>
      <sheetName val="산출근거"/>
      <sheetName val="TOT"/>
      <sheetName val="구조물철거타공정이월"/>
      <sheetName val="2.교량(신설)"/>
      <sheetName val="기계경비"/>
      <sheetName val="대우"/>
      <sheetName val="1맨AO"/>
      <sheetName val="전체ﾴ엿서"/>
      <sheetName val="ITEM"/>
      <sheetName val="간접"/>
      <sheetName val="내   역"/>
      <sheetName val="일위대가목차"/>
      <sheetName val="흄관기초"/>
      <sheetName val="1"/>
      <sheetName val="10"/>
      <sheetName val="11"/>
      <sheetName val="12"/>
      <sheetName val="13"/>
      <sheetName val="14"/>
      <sheetName val="15"/>
      <sheetName val="16"/>
      <sheetName val="2"/>
      <sheetName val="3"/>
      <sheetName val="4"/>
      <sheetName val="5"/>
      <sheetName val="6"/>
      <sheetName val="7"/>
      <sheetName val="8"/>
      <sheetName val="9"/>
      <sheetName val="8.PILE  (돌출)"/>
      <sheetName val="배수관공"/>
      <sheetName val="측구공"/>
      <sheetName val="비교1"/>
      <sheetName val="신우"/>
      <sheetName val="울산자금"/>
      <sheetName val="機器明細(MC)"/>
      <sheetName val="변경후원본2"/>
      <sheetName val="강북라우터"/>
      <sheetName val="공사분석"/>
      <sheetName val="건집"/>
      <sheetName val="기집"/>
      <sheetName val="토집"/>
      <sheetName val="조집"/>
      <sheetName val="2000년 공정표"/>
      <sheetName val="입찰보고"/>
      <sheetName val="건축적용원가계산"/>
      <sheetName val="설내역서 "/>
      <sheetName val="전기"/>
      <sheetName val="TBN실행"/>
      <sheetName val="데이타"/>
      <sheetName val="샘플표지"/>
      <sheetName val="역T형"/>
      <sheetName val="코드"/>
      <sheetName val="위생기구"/>
      <sheetName val="기계실냉난방"/>
      <sheetName val="업무분장"/>
      <sheetName val="견적을지"/>
      <sheetName val="3F"/>
      <sheetName val="수토공단위당"/>
      <sheetName val="부안일위"/>
      <sheetName val="모래기초"/>
      <sheetName val="7.PILE  (돌출)"/>
      <sheetName val="예산총괄표"/>
      <sheetName val="재료비"/>
      <sheetName val="대림경상68억"/>
      <sheetName val="표지 (3)"/>
      <sheetName val="표지 (2)"/>
      <sheetName val="주요자재1"/>
      <sheetName val="주요자재2"/>
      <sheetName val="시멘트골재량"/>
      <sheetName val="구조물골재"/>
      <sheetName val="철근1"/>
      <sheetName val="구조물타공종이월"/>
      <sheetName val="타공종이월"/>
      <sheetName val="철근수량1"/>
      <sheetName val="교각수량"/>
      <sheetName val="토공"/>
      <sheetName val="철근수량2"/>
      <sheetName val="교각집계"/>
      <sheetName val="교각토공"/>
      <sheetName val="교각철근"/>
      <sheetName val="교각집계 (2)"/>
      <sheetName val="교각토공 (2)"/>
      <sheetName val="교각철근 (2)"/>
      <sheetName val="제경비"/>
      <sheetName val="수량집계"/>
      <sheetName val="수량(교각)"/>
      <sheetName val="수량산출(2)"/>
      <sheetName val="단가(동바리)"/>
      <sheetName val="단가(강재운반)"/>
      <sheetName val="추진계획"/>
      <sheetName val="추진실적"/>
      <sheetName val="공정표"/>
      <sheetName val="일수계산"/>
      <sheetName val="터널공기"/>
      <sheetName val="업협(토공,철콘)"/>
      <sheetName val="실행예산"/>
      <sheetName val="시방서"/>
      <sheetName val="계약현황"/>
      <sheetName val="견적(토공)"/>
      <sheetName val="견적(철콘)"/>
      <sheetName val="xxxxxx"/>
      <sheetName val="0000"/>
      <sheetName val="현황"/>
      <sheetName val="철콘"/>
      <sheetName val="laroux"/>
      <sheetName val="도급예정1199"/>
      <sheetName val="외주대비"/>
      <sheetName val="수정실행"/>
      <sheetName val="단가산출근거"/>
      <sheetName val="현장인원투입"/>
      <sheetName val="장비투입계획"/>
      <sheetName val="현황사진"/>
      <sheetName val="옹벽"/>
      <sheetName val="외주대비-구조물"/>
      <sheetName val="외주대비 -석축"/>
      <sheetName val="외주대비-구조물 (2)"/>
      <sheetName val="견적표지 (3)"/>
      <sheetName val="정태현"/>
      <sheetName val=" HIT-&gt;HMC 견적(3900)"/>
      <sheetName val="한전일위"/>
      <sheetName val="요율"/>
      <sheetName val="일위대가목록"/>
      <sheetName val="투찰내역"/>
      <sheetName val="간접비계산"/>
      <sheetName val="합계"/>
      <sheetName val="일위CODE"/>
      <sheetName val="Macro1"/>
      <sheetName val="중기비"/>
      <sheetName val="품셈"/>
      <sheetName val="#2_일위대가목록"/>
      <sheetName val="관급자재"/>
      <sheetName val="일  위  대  가  목  록"/>
      <sheetName val="당초명세(평)"/>
      <sheetName val="일위산출"/>
      <sheetName val="세부추진"/>
      <sheetName val="제안서"/>
      <sheetName val="상용보강"/>
      <sheetName val="행정표준(1)"/>
      <sheetName val="행정표준(2)"/>
      <sheetName val="1공구원가계산서"/>
      <sheetName val="1공구산출내역서"/>
      <sheetName val="1유리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덕전리"/>
      <sheetName val="조서및연장산출"/>
      <sheetName val="배수공수량"/>
      <sheetName val="암거공수량집계"/>
      <sheetName val="횡배수공집계"/>
      <sheetName val="수로관및집수정수량집계"/>
      <sheetName val="횡배수토공(P.E,BOX) "/>
      <sheetName val="수로관및집수정"/>
      <sheetName val="지수벽 및 파라피트"/>
      <sheetName val="암거수량"/>
      <sheetName val="암거날개벽수량"/>
      <sheetName val="암거날개벽토공"/>
      <sheetName val="횡배수관날개벽"/>
      <sheetName val="횡배수관날개벽잔토 "/>
      <sheetName val="횡배수관날개벽수량표"/>
      <sheetName val="횡배수관날개벽잔토산식치수표"/>
      <sheetName val="토적계산서"/>
      <sheetName val="포장자재수량집계"/>
      <sheetName val="콘크리트포장"/>
      <sheetName val="토사측구"/>
      <sheetName val="표 지 "/>
      <sheetName val="자재집계"/>
      <sheetName val="토공집계"/>
      <sheetName val="총괄자재집계"/>
      <sheetName val="암거날개벽수량(1.5M)"/>
      <sheetName val="암거날개벽토공(1.5)"/>
      <sheetName val="DATE"/>
      <sheetName val="조명시설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6PILE  (돌출)"/>
      <sheetName val="2.단면가정 "/>
      <sheetName val="조명시설"/>
      <sheetName val="오동"/>
      <sheetName val="대조"/>
      <sheetName val="나한"/>
      <sheetName val="단위중량"/>
      <sheetName val="소업1교"/>
      <sheetName val="내역표지"/>
      <sheetName val="빗물받이(910-510-410)"/>
      <sheetName val="진주방향"/>
      <sheetName val="토공 갑지"/>
      <sheetName val="SLAB&quot;1&quot;"/>
      <sheetName val="부안일위"/>
      <sheetName val="약품설비"/>
      <sheetName val="8.PILE  (돌출)"/>
      <sheetName val="3BL공동구 수량"/>
      <sheetName val="6PILE  _돌출_"/>
      <sheetName val="내역서"/>
      <sheetName val="공사비집계"/>
      <sheetName val="#REF"/>
      <sheetName val="옹벽조금수정"/>
      <sheetName val="반응조"/>
      <sheetName val="갑지"/>
      <sheetName val="본선 토공 분배표"/>
      <sheetName val="샘플표지"/>
      <sheetName val="가설건물"/>
      <sheetName val="입찰안"/>
      <sheetName val="해전배수"/>
      <sheetName val="수문일1"/>
      <sheetName val="결과조달"/>
      <sheetName val="노임단가"/>
      <sheetName val="포장공자재집계표"/>
      <sheetName val="총괄내역서"/>
      <sheetName val="업무처리전"/>
      <sheetName val="DATE"/>
      <sheetName val="원형1호맨홀토공수량"/>
      <sheetName val="안산기계장치"/>
      <sheetName val="D200"/>
      <sheetName val="참조"/>
      <sheetName val="사통"/>
      <sheetName val="물가시세"/>
      <sheetName val="예가표"/>
      <sheetName val="2공구산출내역"/>
      <sheetName val="가격조사서"/>
      <sheetName val="DAILY"/>
      <sheetName val="포장물량집계"/>
      <sheetName val="Sheet1"/>
      <sheetName val="수지표"/>
      <sheetName val="셀명"/>
      <sheetName val="터파기및재료"/>
      <sheetName val="총괄"/>
      <sheetName val="산출내역서"/>
      <sheetName val="실행철강하도"/>
      <sheetName val="원가"/>
      <sheetName val="실정보고"/>
      <sheetName val="갑지1"/>
      <sheetName val="Sheet1 (2)"/>
      <sheetName val="1,2,3,4,5단위수량"/>
      <sheetName val="DATA98"/>
      <sheetName val="Sheet2"/>
      <sheetName val="공사비증감"/>
      <sheetName val="견적의뢰서"/>
      <sheetName val="2000년1차"/>
      <sheetName val="2000전체분"/>
      <sheetName val="200"/>
      <sheetName val="연돌일위집계"/>
      <sheetName val="목표세부명세"/>
      <sheetName val="교각계산"/>
      <sheetName val="ELECTRIC"/>
      <sheetName val="SCHEDULE"/>
      <sheetName val="세대구분"/>
      <sheetName val="공문"/>
      <sheetName val="COVER"/>
      <sheetName val="간지(1)"/>
      <sheetName val="Sheet4"/>
      <sheetName val="하도내역 (철콘)"/>
      <sheetName val="bid"/>
      <sheetName val="1062-X방향 "/>
      <sheetName val="발주설계서(당초)"/>
      <sheetName val="2호맨홀공제수량"/>
      <sheetName val="고창방향"/>
      <sheetName val="6PILE 과속방지턱집계표!$K$12 (돌출)"/>
      <sheetName val="U-TYPE(1)"/>
      <sheetName val="일위대가(계측기설치)"/>
      <sheetName val="말뚝지지력산정"/>
      <sheetName val="기성내역"/>
      <sheetName val="경상비"/>
      <sheetName val="공사내역"/>
      <sheetName val="단가"/>
      <sheetName val="금액내역서"/>
      <sheetName val="실행"/>
      <sheetName val="날개벽(시점좌측)"/>
      <sheetName val="제출내역 (2)"/>
      <sheetName val="단면 (2)"/>
      <sheetName val="단면A-A(TR)"/>
      <sheetName val="CTEMCOST"/>
      <sheetName val="합천내역"/>
      <sheetName val="F-302"/>
      <sheetName val="F301.303"/>
      <sheetName val="plan&amp;section of foundation"/>
      <sheetName val="design load"/>
      <sheetName val="working load at the btm ft."/>
      <sheetName val="stability check"/>
      <sheetName val="design criteria"/>
      <sheetName val="산근"/>
      <sheetName val="D-3109"/>
      <sheetName val="대비표"/>
      <sheetName val="Total"/>
      <sheetName val="inter"/>
      <sheetName val="B"/>
      <sheetName val="PROCURE"/>
      <sheetName val="out_prog"/>
      <sheetName val="선적schedule (2)"/>
      <sheetName val="4.2유효폭의 계산"/>
      <sheetName val="입찰"/>
      <sheetName val="현경"/>
      <sheetName val="집계표(육상)"/>
      <sheetName val="지급자재"/>
      <sheetName val="슬래브"/>
      <sheetName val="밸브설치"/>
      <sheetName val="일위대가목록"/>
      <sheetName val="총 괄 표"/>
      <sheetName val="ABUT수량-A1"/>
      <sheetName val="내역"/>
      <sheetName val="수량3"/>
      <sheetName val="SIL98"/>
      <sheetName val="수량집계"/>
      <sheetName val="우수받이재료집계표"/>
      <sheetName val="가도공"/>
      <sheetName val="6PILE+옹벽집계!$G$6+옹벽집계!$H$10  (돌출"/>
      <sheetName val="산출근거"/>
      <sheetName val="1. 설계조건 2.단면가정 3. 하중계산"/>
      <sheetName val="DATA 입력란"/>
      <sheetName val="인사자료총집계"/>
      <sheetName val="배수관산출"/>
      <sheetName val="수안보-MBR1"/>
      <sheetName val="3.공통공사대비"/>
      <sheetName val="배수통관(좌)"/>
      <sheetName val="단가일람"/>
      <sheetName val="조경일람"/>
      <sheetName val="수로집계"/>
      <sheetName val="견적대비표"/>
      <sheetName val="000000"/>
      <sheetName val="간선계산"/>
      <sheetName val="공사비증감(P4) "/>
      <sheetName val="실행예산"/>
      <sheetName val="식생블럭단위수량"/>
      <sheetName val="메서,변+증"/>
      <sheetName val="갑지(추정)"/>
      <sheetName val="공량산출서"/>
      <sheetName val="BOX 본체"/>
      <sheetName val="노무비"/>
      <sheetName val="EQUIP"/>
      <sheetName val="공종단가"/>
      <sheetName val="SG"/>
      <sheetName val="견적서(토공)"/>
      <sheetName val="산근터빈"/>
      <sheetName val="식재"/>
      <sheetName val="시설물"/>
      <sheetName val="식재출력용"/>
      <sheetName val="유지관리"/>
      <sheetName val="일위대가"/>
      <sheetName val="장비"/>
      <sheetName val="산근1"/>
      <sheetName val="노무"/>
      <sheetName val="자재"/>
      <sheetName val="DATA입력"/>
      <sheetName val="신당동집계표"/>
      <sheetName val="6PILE__(돌출)"/>
      <sheetName val="중기사용료"/>
      <sheetName val="일위"/>
      <sheetName val="설계조건"/>
      <sheetName val="집계표"/>
      <sheetName val="갑지(집행)"/>
      <sheetName val="교량전기"/>
      <sheetName val="설계산출표지"/>
      <sheetName val="1.토공"/>
      <sheetName val="가설사무소수량집계"/>
      <sheetName val="일위(PN)"/>
      <sheetName val="S.중기사용료"/>
      <sheetName val="97노임단가"/>
      <sheetName val="입력란"/>
      <sheetName val="수량집계표"/>
      <sheetName val="3BL공동구_수량"/>
      <sheetName val="1TL종점(1)"/>
      <sheetName val="지장물C"/>
      <sheetName val="TOTAL_BOQ"/>
      <sheetName val="음봉방향"/>
      <sheetName val="포장공"/>
      <sheetName val="당초내역서"/>
      <sheetName val="공통비총괄표"/>
      <sheetName val="토목품셈"/>
      <sheetName val="PAD TR보호대기초"/>
      <sheetName val="가로등기초"/>
      <sheetName val="HANDHOLE(2)"/>
      <sheetName val="전차선로 물량표"/>
      <sheetName val="뚝토공"/>
      <sheetName val="교통표지판수량집계표"/>
      <sheetName val="을 2"/>
      <sheetName val="을 1"/>
      <sheetName val="손익분석"/>
      <sheetName val="TYPE-1"/>
      <sheetName val="4)유동표"/>
      <sheetName val="본부소개"/>
      <sheetName val="공사비예산서(토목분)"/>
      <sheetName val="1.설계조건"/>
      <sheetName val="단위수량"/>
      <sheetName val="전체변경예정공정표_2012.07.30"/>
      <sheetName val="대림경상68억"/>
      <sheetName val="간 지1"/>
      <sheetName val="산마루측구단위수량"/>
      <sheetName val="바닥판"/>
      <sheetName val="자료"/>
      <sheetName val="6PILE  _돌_x001c__"/>
      <sheetName val="type-F"/>
      <sheetName val="격점수량"/>
      <sheetName val="교각정보"/>
      <sheetName val="기기리스트"/>
      <sheetName val="DATA2000"/>
      <sheetName val="주식"/>
      <sheetName val="일위대가목차"/>
      <sheetName val="Quantity"/>
      <sheetName val="Sheet15"/>
      <sheetName val="정보"/>
      <sheetName val="대비"/>
      <sheetName val="약품공급2"/>
      <sheetName val="1호맨홀토공"/>
      <sheetName val="무근깨기"/>
      <sheetName val="인건비"/>
      <sheetName val="3.하중산정4.지지력"/>
      <sheetName val="대로근거"/>
      <sheetName val="수량명세서"/>
      <sheetName val="프랜트면허"/>
      <sheetName val="토목주소"/>
      <sheetName val="archi(본사)"/>
      <sheetName val="2002상반기노임기준"/>
      <sheetName val="1NYS(당)"/>
      <sheetName val="본체"/>
      <sheetName val="관로토공집계표"/>
      <sheetName val="산출근거(S4)"/>
      <sheetName val="건축내역서"/>
      <sheetName val="설비내역서"/>
      <sheetName val="전기내역서"/>
      <sheetName val="견적서"/>
      <sheetName val="도봉2지구"/>
      <sheetName val="비목군분류일위"/>
      <sheetName val="사유서제출현황-2"/>
      <sheetName val="내역(전체)"/>
      <sheetName val="수량산출내역1115"/>
      <sheetName val="TOWER 10TON"/>
      <sheetName val="TOWER 12TON"/>
      <sheetName val="부하(성남)"/>
      <sheetName val="합의경상"/>
      <sheetName val="배수내역"/>
      <sheetName val="최적단면"/>
      <sheetName val="INPUT"/>
      <sheetName val="토목"/>
      <sheetName val="기계(집계표)"/>
      <sheetName val="주요자재집계"/>
      <sheetName val="A-4"/>
      <sheetName val="건축"/>
      <sheetName val="기자재비"/>
      <sheetName val="Sheet3"/>
      <sheetName val="대,유,램"/>
      <sheetName val="경영상태"/>
      <sheetName val="민자토목설변1차"/>
      <sheetName val="허용지지력"/>
      <sheetName val="Output"/>
      <sheetName val="단면B-B(EA)"/>
      <sheetName val="역T형"/>
      <sheetName val="유림골조"/>
      <sheetName val="가공비"/>
      <sheetName val="수량산출"/>
      <sheetName val="시행후면적"/>
      <sheetName val="일위대가1"/>
      <sheetName val="COPING"/>
      <sheetName val="기본"/>
      <sheetName val="하천하류 철근수량 집계표"/>
      <sheetName val="BOX(1.5X1.5)"/>
      <sheetName val="신표지1"/>
      <sheetName val="화재 탐지 설비"/>
      <sheetName val="9509"/>
      <sheetName val="직노"/>
      <sheetName val="6PILE___돌출_"/>
      <sheetName val="맨홀수량산출"/>
      <sheetName val="참고사항"/>
      <sheetName val="근로자자료입력"/>
      <sheetName val="96보완계획7.12"/>
      <sheetName val="01.견적내역서"/>
      <sheetName val="I一般比"/>
      <sheetName val="입상내역"/>
      <sheetName val="방음벽기초"/>
      <sheetName val="비탈면보호공수량산출"/>
      <sheetName val="단가산출서"/>
      <sheetName val="도배공사언고"/>
      <sheetName val="배수내역(98년도분)"/>
      <sheetName val="I.설계조건"/>
      <sheetName val="수지예산"/>
      <sheetName val="2.단면가정"/>
      <sheetName val="2.교량(신설)"/>
      <sheetName val="A1(토공)"/>
      <sheetName val="A1(구조물)"/>
      <sheetName val="수량집계(1)"/>
      <sheetName val="철근집계표"/>
      <sheetName val="포장직선구간"/>
      <sheetName val="Sheet17"/>
      <sheetName val="코드표"/>
      <sheetName val="★도급내역"/>
      <sheetName val="직재"/>
      <sheetName val="집수정"/>
      <sheetName val="마감사양"/>
      <sheetName val="예정(3)"/>
      <sheetName val="현장관리비"/>
      <sheetName val="계산근거"/>
      <sheetName val="woo(mac)"/>
      <sheetName val="20-6(L)"/>
      <sheetName val="관로조사공"/>
      <sheetName val="본선차로수량집계표"/>
      <sheetName val="김여중"/>
      <sheetName val="대운산출"/>
      <sheetName val="Basic"/>
      <sheetName val="D"/>
      <sheetName val="L"/>
      <sheetName val="M"/>
      <sheetName val="Part AB"/>
      <sheetName val="Part I"/>
      <sheetName val="Part M"/>
      <sheetName val="S"/>
      <sheetName val="E"/>
      <sheetName val="Resource"/>
      <sheetName val="Exrate"/>
      <sheetName val="40단가산출서"/>
      <sheetName val="40집계"/>
      <sheetName val="골재및자재집계표"/>
      <sheetName val="수문보고"/>
      <sheetName val="할증 "/>
      <sheetName val="정부노임단가"/>
      <sheetName val="침하계"/>
      <sheetName val="입출재고현황 (2)"/>
      <sheetName val="간접비"/>
      <sheetName val="2_단면가정_"/>
      <sheetName val="총_괄_표"/>
      <sheetName val="토공_갑지"/>
      <sheetName val="공사비증감(P4)_"/>
      <sheetName val="본선_토공_분배표"/>
      <sheetName val="단면_(2)"/>
      <sheetName val="하도내역_(철콘)"/>
      <sheetName val="교각1"/>
      <sheetName val="70%"/>
      <sheetName val="소비자가"/>
      <sheetName val="공통가설공사"/>
      <sheetName val="부대토목"/>
      <sheetName val="토공계산서(부체도로)"/>
      <sheetName val="2000시행예상"/>
      <sheetName val="차액보증"/>
      <sheetName val="L형집계"/>
      <sheetName val="YES-T"/>
      <sheetName val="일반수량"/>
      <sheetName val="변경집계표"/>
      <sheetName val="IW-LIST"/>
      <sheetName val="DRUM"/>
      <sheetName val="96노임기준"/>
      <sheetName val="CAL(1)."/>
      <sheetName val="12CGOU"/>
      <sheetName val="Bend_fact "/>
      <sheetName val="요약배부"/>
      <sheetName val="주관사업"/>
      <sheetName val="STAFF ANALYSIS"/>
      <sheetName val="C"/>
      <sheetName val="자재집계표"/>
      <sheetName val="설비"/>
      <sheetName val="교대(A1-A2)"/>
      <sheetName val="단가조사"/>
      <sheetName val="40총괄"/>
      <sheetName val="수로단위수량"/>
      <sheetName val="우수받이"/>
      <sheetName val="옹벽"/>
      <sheetName val="J형측구단위수량"/>
      <sheetName val="소산진입"/>
      <sheetName val="금융비용"/>
      <sheetName val="부대공"/>
      <sheetName val="토공"/>
      <sheetName val="CIVIL4"/>
      <sheetName val="토적표(우안)"/>
      <sheetName val="토적표(좌안)"/>
      <sheetName val="제수변수량H2.15"/>
      <sheetName val="_공기변수량"/>
      <sheetName val="2.대외공문"/>
      <sheetName val="표준단면수량(출력안함)"/>
      <sheetName val="3련 BOX"/>
      <sheetName val="날개벽"/>
      <sheetName val="깨기"/>
      <sheetName val="건설기계_목록"/>
      <sheetName val="토사(PE)"/>
      <sheetName val="기계경비"/>
      <sheetName val="구조물공"/>
      <sheetName val="배수관설치현황"/>
      <sheetName val="칠산대교 중앙부"/>
      <sheetName val="칠산대교 시종점부"/>
      <sheetName val="데리네이타현황"/>
      <sheetName val="전기"/>
      <sheetName val="여과지동"/>
      <sheetName val="기초자료"/>
      <sheetName val="가압장구체수량산출서"/>
      <sheetName val="01.인원현황 (계획)"/>
      <sheetName val="의뢰서"/>
      <sheetName val="중기비"/>
      <sheetName val="돌담교 상부수량"/>
      <sheetName val="찍기"/>
      <sheetName val="BOX"/>
      <sheetName val="계약용량(서포)"/>
      <sheetName val="BOX-1510"/>
      <sheetName val="품셈TABLE"/>
      <sheetName val="지하"/>
      <sheetName val="기초일위"/>
      <sheetName val="수목단가"/>
      <sheetName val="시설수량표"/>
      <sheetName val="시설일위"/>
      <sheetName val="식재수량표"/>
      <sheetName val="식재일위"/>
      <sheetName val="일위목록"/>
      <sheetName val="자재단가"/>
      <sheetName val="중로근거"/>
      <sheetName val="제직재"/>
      <sheetName val="설직재-1"/>
      <sheetName val="제-노임"/>
      <sheetName val="좌측"/>
      <sheetName val="DATA"/>
      <sheetName val="당초"/>
      <sheetName val="실행내역서"/>
      <sheetName val="guard(mac)"/>
      <sheetName val="이름"/>
      <sheetName val="부하계산서"/>
      <sheetName val="외주현황.wq1"/>
      <sheetName val="매립"/>
      <sheetName val="LOB"/>
      <sheetName val="설계"/>
      <sheetName val="C-직노1"/>
      <sheetName val="Supplement2"/>
      <sheetName val=""/>
      <sheetName val="노임"/>
      <sheetName val="평가데이터"/>
      <sheetName val="내역서(교량)전체"/>
      <sheetName val="우각부보강"/>
      <sheetName val="철근량"/>
      <sheetName val="국공유지및사유지"/>
      <sheetName val="기계경비일람"/>
      <sheetName val="4-1.노무비(직영)"/>
      <sheetName val="조건표"/>
      <sheetName val="동원(3)"/>
      <sheetName val="9GNG운반"/>
      <sheetName val="용산1(해보)"/>
      <sheetName val="시중노임"/>
      <sheetName val="배수공"/>
      <sheetName val="간지"/>
      <sheetName val="연습"/>
      <sheetName val="대부예산서"/>
      <sheetName val="기초공"/>
      <sheetName val="기둥(원형)"/>
      <sheetName val="1을"/>
      <sheetName val="수입"/>
      <sheetName val="1.수인터널"/>
      <sheetName val="가옥철거"/>
      <sheetName val="총수량 (기성)"/>
      <sheetName val="단위단가"/>
      <sheetName val="운반"/>
      <sheetName val="화전내"/>
      <sheetName val="낙찰표"/>
      <sheetName val="AN-01"/>
      <sheetName val="PRICES"/>
      <sheetName val="골조시행"/>
      <sheetName val="우수"/>
      <sheetName val="관급자재대"/>
      <sheetName val="내역-가"/>
      <sheetName val="1단계"/>
      <sheetName val="집계표(OPTION)"/>
      <sheetName val="T.T.P 단위수량"/>
      <sheetName val="J01"/>
      <sheetName val="보차도경계석"/>
      <sheetName val="설계예시"/>
      <sheetName val="전선 및 전선관"/>
      <sheetName val="예상"/>
      <sheetName val="이토변실(A3-LINE)"/>
      <sheetName val="수량산출서"/>
      <sheetName val="을"/>
      <sheetName val="전력구구조물산근"/>
      <sheetName val="DHEQSUPT"/>
      <sheetName val="ASP 일반구간_250A"/>
      <sheetName val="F301_303"/>
      <sheetName val="plan&amp;section_of_foundation"/>
      <sheetName val="design_load"/>
      <sheetName val="working_load_at_the_btm_ft_"/>
      <sheetName val="stability_check"/>
      <sheetName val="design_criteria"/>
      <sheetName val="CAL(1)_"/>
      <sheetName val="Bend_fact_"/>
      <sheetName val="STAFF_ANALYSIS"/>
      <sheetName val="Sheet1_(2)"/>
      <sheetName val="횡배날개"/>
      <sheetName val="BQMPALOC"/>
      <sheetName val="Cash2"/>
      <sheetName val="Z"/>
      <sheetName val="건축물터파기"/>
      <sheetName val="CODE"/>
      <sheetName val="MOTOR"/>
      <sheetName val="견적서세부내용"/>
      <sheetName val="견적내용입력"/>
      <sheetName val="옹벽집계표"/>
      <sheetName val="중기목록"/>
      <sheetName val="운반단가"/>
      <sheetName val="에너지동"/>
      <sheetName val="중기목록표"/>
      <sheetName val="계화총괄"/>
      <sheetName val="계화배수(3대)"/>
      <sheetName val="토공 total"/>
      <sheetName val="단위수량산출"/>
      <sheetName val="기계경비적용기준"/>
      <sheetName val="설계내역"/>
      <sheetName val="6PILE (돌출)"/>
      <sheetName val="일위7"/>
      <sheetName val="일위6"/>
      <sheetName val="일위5"/>
      <sheetName val="노무단가비교표"/>
      <sheetName val="일위1"/>
      <sheetName val="일위2"/>
      <sheetName val="일위3"/>
      <sheetName val="일위4"/>
      <sheetName val="단가대비표"/>
      <sheetName val="일위8"/>
      <sheetName val="일위9"/>
      <sheetName val="철거산출근거"/>
      <sheetName val="일위대가(1)"/>
      <sheetName val="목록"/>
      <sheetName val="자재단가표"/>
      <sheetName val="조합일"/>
      <sheetName val="철거일"/>
      <sheetName val="내역검토사항"/>
      <sheetName val="간1"/>
      <sheetName val="공사예산서"/>
      <sheetName val="예산서(사급분)"/>
      <sheetName val="설계내역집계표"/>
      <sheetName val="간2"/>
      <sheetName val="총괄자재집계표"/>
      <sheetName val="수량총괄표"/>
      <sheetName val="간3"/>
      <sheetName val="품셈총괄표"/>
      <sheetName val="품셈"/>
      <sheetName val="간4"/>
      <sheetName val="부표총괄표"/>
      <sheetName val="부표"/>
      <sheetName val="간5"/>
      <sheetName val="별표총괄표"/>
      <sheetName val="별표"/>
      <sheetName val="운반거리"/>
      <sheetName val="간6"/>
      <sheetName val="간7"/>
      <sheetName val="일위대가표"/>
      <sheetName val="구조물철거개소별명세"/>
      <sheetName val="지장물조서"/>
      <sheetName val="2.하중산정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 refreshError="1"/>
      <sheetData sheetId="558" refreshError="1"/>
      <sheetData sheetId="559" refreshError="1"/>
      <sheetData sheetId="56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갑지"/>
      <sheetName val="#REF"/>
      <sheetName val="설계내역서"/>
      <sheetName val="현장경비"/>
      <sheetName val="단가"/>
      <sheetName val="교대(A1-A2)"/>
      <sheetName val="내역서"/>
      <sheetName val="대비"/>
      <sheetName val="공사개요"/>
      <sheetName val="Dae_Jiju"/>
      <sheetName val="Sikje_ingun"/>
      <sheetName val="TREE_D"/>
      <sheetName val="일위대가"/>
      <sheetName val="실행내역"/>
      <sheetName val="교대(A1)"/>
      <sheetName val="견적의뢰서"/>
      <sheetName val="배수공"/>
      <sheetName val="집계표"/>
      <sheetName val="건축내역"/>
      <sheetName val="재료비"/>
      <sheetName val="총괄내역서"/>
      <sheetName val="시공여유율"/>
      <sheetName val="Sheet17"/>
      <sheetName val="Sheet1 (2)"/>
      <sheetName val="가격조사서"/>
      <sheetName val="사용성검토"/>
      <sheetName val="해평견적"/>
      <sheetName val="물가변동 총괄서"/>
      <sheetName val="수량조서(신)"/>
      <sheetName val="금액내역서"/>
      <sheetName val="실행철강하도"/>
      <sheetName val="BID"/>
      <sheetName val="제잡비"/>
      <sheetName val="별표총괄"/>
      <sheetName val="EUL"/>
      <sheetName val="7.1유효폭"/>
      <sheetName val="일H35Y4"/>
      <sheetName val="노임"/>
      <sheetName val="청천내"/>
      <sheetName val="공종별"/>
      <sheetName val="대림경상68억"/>
      <sheetName val="부하(성남)"/>
      <sheetName val="뚝토공"/>
      <sheetName val="공통가설"/>
      <sheetName val="공사비총괄표"/>
      <sheetName val="도시가스현황"/>
      <sheetName val="내역"/>
      <sheetName val="간접"/>
      <sheetName val="단위단가"/>
      <sheetName val="중기사용료"/>
      <sheetName val="제수"/>
      <sheetName val="공기"/>
      <sheetName val="인건비"/>
      <sheetName val="설계조건"/>
      <sheetName val="Sheet1"/>
      <sheetName val="장비집계"/>
      <sheetName val="양수장(기계)"/>
      <sheetName val="MIJIBI"/>
      <sheetName val="증감내역서"/>
      <sheetName val="노무비계"/>
      <sheetName val="저"/>
      <sheetName val="현황산출서"/>
      <sheetName val="기초1"/>
      <sheetName val="프랜트면허"/>
      <sheetName val="토목주소"/>
      <sheetName val="Sheet3"/>
      <sheetName val="조명시설"/>
      <sheetName val="본선 토공 분배표"/>
      <sheetName val="방배동내역(리라)"/>
      <sheetName val="건축공사집계표"/>
      <sheetName val="방배동내역 (총괄)"/>
      <sheetName val="부대공사총괄"/>
      <sheetName val="낙찰표"/>
      <sheetName val="허용전류-IEC"/>
      <sheetName val="허용전류-IEC DATA"/>
      <sheetName val="취수탑"/>
      <sheetName val="부속동"/>
      <sheetName val="ASALTOTA"/>
      <sheetName val="인사자료총집계"/>
      <sheetName val="TEST1"/>
      <sheetName val="평가데이터"/>
      <sheetName val="EQUIP LIST"/>
      <sheetName val="수량집계"/>
      <sheetName val="기본단가"/>
      <sheetName val="DATE"/>
      <sheetName val="새공통"/>
      <sheetName val="대전-교대(A1-A2)"/>
      <sheetName val="맨홀수량"/>
      <sheetName val="현장관리비 산출내역"/>
      <sheetName val="노임단가"/>
      <sheetName val="36+45-113-18+19+20I"/>
      <sheetName val="현장관리비"/>
      <sheetName val="정부노임단가"/>
      <sheetName val="동력부하계산"/>
      <sheetName val="경비"/>
      <sheetName val="부하계산서"/>
      <sheetName val="노무비단가"/>
      <sheetName val="단면치수"/>
      <sheetName val="데이타"/>
      <sheetName val="물량"/>
      <sheetName val="3.공통공사대비"/>
      <sheetName val="변경내역대비표(2)"/>
      <sheetName val="단면 (2)"/>
      <sheetName val="도급"/>
      <sheetName val="수량3"/>
      <sheetName val="토공 갑지"/>
      <sheetName val="BOX 본체"/>
      <sheetName val="원형1호맨홀토공수량"/>
      <sheetName val="특수선일위대가"/>
      <sheetName val="장비내역서"/>
      <sheetName val="장비"/>
      <sheetName val="산근1"/>
      <sheetName val="노무"/>
      <sheetName val="자재"/>
      <sheetName val="구조물철거타공정이월"/>
      <sheetName val="MAT"/>
      <sheetName val="공사비예산서(토목분)"/>
      <sheetName val="갑지1"/>
      <sheetName val="방배동내역(한영)"/>
      <sheetName val="토사(PE)"/>
      <sheetName val="구조물견적"/>
      <sheetName val="물가시세"/>
      <sheetName val="자료"/>
      <sheetName val="Y-WORK"/>
      <sheetName val="INPUT"/>
      <sheetName val="갑지(추정)"/>
      <sheetName val="JUCKEYK"/>
      <sheetName val="공문"/>
      <sheetName val="D01"/>
      <sheetName val="D02"/>
      <sheetName val="출자한도"/>
      <sheetName val="침하계"/>
      <sheetName val="대로근거"/>
      <sheetName val="중로근거"/>
      <sheetName val="기계경비일람"/>
      <sheetName val="경비2내역"/>
      <sheetName val="을 2"/>
      <sheetName val="을 1"/>
      <sheetName val="찍기"/>
      <sheetName val="별표"/>
      <sheetName val="자재조사표"/>
      <sheetName val="총괄표"/>
      <sheetName val="000000"/>
      <sheetName val="1,2,3,4,5단위수량"/>
      <sheetName val="일위대가표"/>
      <sheetName val="CTEMCOST"/>
      <sheetName val="바닥판"/>
      <sheetName val="설계개요"/>
      <sheetName val="예가표"/>
      <sheetName val="CIVIL"/>
      <sheetName val="단가비교표"/>
      <sheetName val="지급자재"/>
      <sheetName val="총공사내역서"/>
      <sheetName val="건축공사실행"/>
      <sheetName val="자재단가"/>
      <sheetName val="D-3109"/>
      <sheetName val="ABUT수량-A1"/>
      <sheetName val="1.취수장"/>
      <sheetName val="변수데이타"/>
      <sheetName val="제경비"/>
      <sheetName val="실적"/>
      <sheetName val="입력(K0)"/>
      <sheetName val="노무비"/>
      <sheetName val="Sheet1_(2)"/>
      <sheetName val="물가변동_총괄서"/>
      <sheetName val="방배동내역_(총괄)"/>
      <sheetName val="허용전류-IEC_DATA"/>
      <sheetName val="7_1유효폭"/>
      <sheetName val="현장관리비_산출내역"/>
      <sheetName val="본선_토공_분배표"/>
      <sheetName val="EQUIP_LIST"/>
      <sheetName val="단면_(2)"/>
      <sheetName val="1-1"/>
      <sheetName val="내역1"/>
      <sheetName val="주식"/>
      <sheetName val="6호기"/>
      <sheetName val="전기"/>
      <sheetName val="9811"/>
      <sheetName val="Sheet5"/>
      <sheetName val="영동(D)"/>
      <sheetName val="설계흐름도"/>
      <sheetName val="입찰안"/>
      <sheetName val="차액보증"/>
      <sheetName val="각사별공사비분개 "/>
      <sheetName val="터널전기"/>
      <sheetName val="단가조사표"/>
      <sheetName val="기계경비(시간당)"/>
      <sheetName val="램머"/>
      <sheetName val="해외법인"/>
      <sheetName val="L-type"/>
      <sheetName val="수량산출"/>
      <sheetName val="표지"/>
      <sheetName val="발생토"/>
      <sheetName val="SG"/>
      <sheetName val="자재수량"/>
      <sheetName val="마감사양"/>
      <sheetName val="터널조도"/>
      <sheetName val="적용률"/>
      <sheetName val="6PILE  (돌출)"/>
      <sheetName val="식재인부"/>
      <sheetName val="정SW_원_"/>
      <sheetName val="기성집계"/>
      <sheetName val="공내역서"/>
      <sheetName val="일년TOTAL"/>
      <sheetName val="연돌일위집계"/>
      <sheetName val=" "/>
      <sheetName val="WORK"/>
      <sheetName val="간접비"/>
      <sheetName val="유기공정"/>
      <sheetName val="Sheet2"/>
      <sheetName val="COVER-P"/>
      <sheetName val="결재갑지"/>
      <sheetName val="일위대가(건축)"/>
      <sheetName val="표준건축비"/>
      <sheetName val="2006납품"/>
      <sheetName val="S1"/>
      <sheetName val="붙임5"/>
      <sheetName val="작업방"/>
      <sheetName val="총괄k"/>
      <sheetName val="개요"/>
      <sheetName val="전체"/>
      <sheetName val="공문(신)"/>
      <sheetName val="3련 BOX"/>
      <sheetName val="안전건강연금"/>
      <sheetName val="건축실적"/>
      <sheetName val="고용퇴직"/>
      <sheetName val="입력"/>
      <sheetName val="기계실적"/>
      <sheetName val="물가기준년"/>
      <sheetName val="노임산재"/>
      <sheetName val="장비기준"/>
      <sheetName val="조경수목"/>
      <sheetName val="토목실적"/>
      <sheetName val="산출금액내역"/>
      <sheetName val="70%"/>
      <sheetName val="견적대비표"/>
      <sheetName val="TB-내역서"/>
      <sheetName val="9GNG운반"/>
      <sheetName val="Pier 3"/>
      <sheetName val="용수간선"/>
      <sheetName val="간선계산"/>
      <sheetName val="BOX(1.5X1.5)"/>
      <sheetName val="1호맨홀토공"/>
      <sheetName val="수목단가"/>
      <sheetName val="시설수량표"/>
      <sheetName val="기초단가"/>
      <sheetName val="조건표"/>
      <sheetName val="노임이"/>
      <sheetName val="을"/>
      <sheetName val="와동25-3(변경)"/>
      <sheetName val="JUCK"/>
      <sheetName val="자재입고내역"/>
      <sheetName val="노임대장(지역주민)"/>
      <sheetName val="노임대장(철근)"/>
      <sheetName val="노임대장(목수)"/>
      <sheetName val="(구조물용역-가람)"/>
      <sheetName val="노임대장(용역-가람)남자"/>
      <sheetName val="노임대장(용역-가람)여자"/>
      <sheetName val="노임대장(방수공)"/>
      <sheetName val="Tender"/>
      <sheetName val="기성금내역서"/>
      <sheetName val="자바라1"/>
      <sheetName val="해외 연수비용 계산-삭제"/>
      <sheetName val="해외 기술훈련비 (합계)"/>
      <sheetName val="소요자재"/>
      <sheetName val="노무산출서"/>
      <sheetName val="기기리스트"/>
      <sheetName val="금융비용"/>
      <sheetName val="정렬"/>
      <sheetName val="배명(단가)"/>
      <sheetName val="FORM-0"/>
      <sheetName val="Sheet4"/>
      <sheetName val="기초"/>
      <sheetName val="수량집계표"/>
      <sheetName val="공종별수량집계"/>
      <sheetName val="관로토공"/>
      <sheetName val="적용단가"/>
      <sheetName val="현장지지물물량"/>
      <sheetName val="철거산출근거"/>
      <sheetName val="계수시트"/>
      <sheetName val="단위중기"/>
      <sheetName val="시설일위"/>
      <sheetName val="식재수량표"/>
      <sheetName val="식재일위"/>
      <sheetName val="K55수출"/>
      <sheetName val="c_balju"/>
      <sheetName val="1공구 건정토건 토공"/>
      <sheetName val="원가계산"/>
      <sheetName val="원가계산서(남측)"/>
      <sheetName val="암거날개벽"/>
      <sheetName val="U-TYPE(1)"/>
      <sheetName val="맨홀토공산출"/>
      <sheetName val="부도어음"/>
      <sheetName val="골조시행"/>
      <sheetName val="신천교(음성)"/>
      <sheetName val="7-3단면_상시"/>
      <sheetName val="매립"/>
      <sheetName val="WEON"/>
      <sheetName val="T기성9605"/>
      <sheetName val="2000년1차"/>
      <sheetName val="품셈TABLE"/>
      <sheetName val="중기일위대가"/>
      <sheetName val="옹벽(수량)"/>
      <sheetName val="12호기내역서(건축분)"/>
      <sheetName val="결과조달"/>
      <sheetName val="Sheet6"/>
      <sheetName val="공사내역"/>
      <sheetName val="2"/>
      <sheetName val="가제당공사비"/>
      <sheetName val="기초처리공사비"/>
      <sheetName val="복통공사비"/>
      <sheetName val="본제당공사비"/>
      <sheetName val="시험비"/>
      <sheetName val="자재대"/>
      <sheetName val="중기운반비"/>
      <sheetName val="진입도로공사비"/>
      <sheetName val="취수탑공사비"/>
      <sheetName val="토취장복구"/>
      <sheetName val="산출근거"/>
      <sheetName val="영업2"/>
      <sheetName val="수정2"/>
      <sheetName val="옹벽수량집계"/>
      <sheetName val="1SPAN"/>
      <sheetName val="TYPE A"/>
      <sheetName val="기둥(원형)"/>
      <sheetName val="Baby일위대가"/>
      <sheetName val="외자배분"/>
      <sheetName val="외자내역"/>
      <sheetName val="산출내역서집계표"/>
      <sheetName val="시설물일위"/>
      <sheetName val="목표세부명세"/>
      <sheetName val="설비원가"/>
      <sheetName val="구성비"/>
      <sheetName val="NM2"/>
      <sheetName val="NW1"/>
      <sheetName val="NW2"/>
      <sheetName val="PW3"/>
      <sheetName val="PW4"/>
      <sheetName val="SC1"/>
      <sheetName val="DNW"/>
      <sheetName val="N+"/>
      <sheetName val="NE"/>
      <sheetName val="P+"/>
      <sheetName val="PE"/>
      <sheetName val="PM"/>
      <sheetName val="TR"/>
      <sheetName val="기경집계"/>
      <sheetName val="5사남"/>
      <sheetName val="설계기준"/>
      <sheetName val="간접1"/>
      <sheetName val="1ST"/>
      <sheetName val="Total"/>
      <sheetName val="장비투입 (2)"/>
      <sheetName val="일위대가목차"/>
      <sheetName val="1안98Billing"/>
      <sheetName val="수량명세서"/>
      <sheetName val="실시공"/>
      <sheetName val="단가산출1"/>
      <sheetName val="단가산출2"/>
      <sheetName val="조내역"/>
      <sheetName val="날개벽(시점좌측)"/>
      <sheetName val="참조"/>
      <sheetName val="단기차입금"/>
      <sheetName val="국공유지및사유지"/>
      <sheetName val="날개벽수량표"/>
      <sheetName val="광산내역"/>
      <sheetName val="방송(체육관)"/>
      <sheetName val="Sheet1_(2)1"/>
      <sheetName val="방배동내역_(총괄)1"/>
      <sheetName val="물가변동_총괄서1"/>
      <sheetName val="허용전류-IEC_DATA1"/>
      <sheetName val="7_1유효폭1"/>
      <sheetName val="단면_(2)1"/>
      <sheetName val="EQUIP_LIST1"/>
      <sheetName val="현장관리비_산출내역1"/>
      <sheetName val="본선_토공_분배표1"/>
      <sheetName val="3_공통공사대비"/>
      <sheetName val="을_2"/>
      <sheetName val="을_1"/>
      <sheetName val="토공_갑지"/>
      <sheetName val="BOX_본체"/>
      <sheetName val="Pier_3"/>
      <sheetName val="각사별공사비분개_"/>
      <sheetName val="_"/>
      <sheetName val="6PILE__(돌출)"/>
      <sheetName val="1_취수장"/>
      <sheetName val="3련_BOX"/>
      <sheetName val="해외_연수비용_계산-삭제"/>
      <sheetName val="해외_기술훈련비_(합계)"/>
      <sheetName val="부대내역"/>
      <sheetName val="일위대가(가설)"/>
      <sheetName val="Man Hole"/>
      <sheetName val="L형옹벽단위수량(35)"/>
      <sheetName val="L형옹벽단위수량(25)"/>
      <sheetName val="포장물량집계"/>
      <sheetName val="9"/>
      <sheetName val="2000년 공정표"/>
      <sheetName val="수문보고"/>
      <sheetName val="건축"/>
      <sheetName val="CC16-내역서"/>
      <sheetName val="장문교(대전)"/>
      <sheetName val="메서,변+증"/>
      <sheetName val="경영상태"/>
      <sheetName val="96까지"/>
      <sheetName val="97년"/>
      <sheetName val="98이후"/>
      <sheetName val="1.설계조건"/>
      <sheetName val="#10거푸집유로폼(0~7m)"/>
      <sheetName val="상부하중"/>
      <sheetName val="풍하중1"/>
      <sheetName val="예산총괄표"/>
      <sheetName val="C &amp; G RHS"/>
      <sheetName val="5.3 단면가정"/>
      <sheetName val="기성내역"/>
      <sheetName val="건축공사요약표"/>
      <sheetName val="집계내역서(가압장)"/>
      <sheetName val="흐름도"/>
      <sheetName val="유용원석량소요시기검토안"/>
      <sheetName val="1차설계변경내역"/>
      <sheetName val="공사수행방안"/>
      <sheetName val="단면가정"/>
      <sheetName val="내역서 "/>
      <sheetName val="조경"/>
      <sheetName val="토공사(단지)"/>
      <sheetName val="EKOG10건축"/>
      <sheetName val="시추주상도"/>
      <sheetName val="백암비스타내역"/>
      <sheetName val="지질조사분석"/>
      <sheetName val="ITB COST"/>
      <sheetName val="BSD (2)"/>
      <sheetName val="DATA"/>
      <sheetName val="공내역"/>
      <sheetName val="토목품셈"/>
      <sheetName val="제품"/>
      <sheetName val="CLAUSE"/>
      <sheetName val="CATCH BASIN"/>
      <sheetName val="COPING"/>
      <sheetName val="guard(mac)"/>
      <sheetName val="입출재고현황 (2)"/>
      <sheetName val="CODE"/>
      <sheetName val="실행대비"/>
      <sheetName val="손익분석"/>
      <sheetName val="SLAB&quot;1&quot;"/>
      <sheetName val="유림골조"/>
      <sheetName val="투자효율분석"/>
      <sheetName val="설계명세서"/>
      <sheetName val="기지국"/>
      <sheetName val="DANGA"/>
      <sheetName val="전기일위대가"/>
      <sheetName val="신림자금"/>
      <sheetName val="수질정화시설"/>
      <sheetName val="원가1(기계)"/>
      <sheetName val="신우"/>
      <sheetName val="과천MAIN"/>
      <sheetName val="간지"/>
      <sheetName val="식재"/>
      <sheetName val="시설물"/>
      <sheetName val="식재출력용"/>
      <sheetName val="유지관리"/>
      <sheetName val="물량표"/>
      <sheetName val="변경원가서갑"/>
      <sheetName val="COVER"/>
      <sheetName val="수리결과"/>
      <sheetName val="단위수량"/>
      <sheetName val="°©Áö"/>
      <sheetName val="선로정수계산"/>
      <sheetName val="1.토공"/>
      <sheetName val="TYPE-A"/>
      <sheetName val="설계서"/>
      <sheetName val="CON포장수량"/>
      <sheetName val="ACUNIT"/>
      <sheetName val="CONUNIT"/>
      <sheetName val="포장공"/>
      <sheetName val="화전내"/>
      <sheetName val="2000용수잠관-수량집계"/>
      <sheetName val="jobhist"/>
      <sheetName val="변경내역"/>
      <sheetName val="L_type"/>
      <sheetName val="은행"/>
      <sheetName val="철근단면적"/>
      <sheetName val="개산공사비"/>
      <sheetName val="증가분"/>
      <sheetName val="증가수정"/>
      <sheetName val="문의사항"/>
      <sheetName val="수수료율표"/>
      <sheetName val="토공산출(주차장)"/>
      <sheetName val="목록"/>
      <sheetName val="품셈기준"/>
      <sheetName val="교대시점"/>
      <sheetName val="비탈면보호공수량산출"/>
      <sheetName val="F4-F7"/>
      <sheetName val="입찰내역"/>
      <sheetName val="수량산출서-2"/>
      <sheetName val="깨기"/>
      <sheetName val="Process Piping"/>
      <sheetName val="BQ(실행)"/>
      <sheetName val="토목-물가"/>
      <sheetName val="WEIGHT LIST"/>
      <sheetName val="POL6차-PIPING"/>
      <sheetName val="산#2-1 (2)"/>
      <sheetName val="산#3-1"/>
      <sheetName val="업무처리전"/>
      <sheetName val="MOTOR"/>
      <sheetName val="교각계산"/>
      <sheetName val="STRA2"/>
      <sheetName val="증감대비"/>
      <sheetName val="관로토공집계표"/>
      <sheetName val="설산1.나"/>
      <sheetName val="본사S"/>
      <sheetName val="상행-교대(A1-A2)"/>
      <sheetName val="FAB별"/>
      <sheetName val="전라자금"/>
      <sheetName val="9509"/>
      <sheetName val="총괄"/>
      <sheetName val="960318-1"/>
      <sheetName val="기성신청"/>
      <sheetName val="내역서(기성청구)"/>
      <sheetName val="설비"/>
      <sheetName val="200"/>
      <sheetName val="공통자료"/>
      <sheetName val="산출2-기기동력"/>
      <sheetName val="당초"/>
      <sheetName val="관급자재집계표"/>
      <sheetName val="배수유공블럭"/>
      <sheetName val="교각1"/>
      <sheetName val="공사비집계"/>
      <sheetName val="40총괄"/>
      <sheetName val="40집계"/>
      <sheetName val="말뚝지지력산정"/>
      <sheetName val="ELECTRIC"/>
      <sheetName val="SCHEDULE"/>
      <sheetName val="C-직노1"/>
      <sheetName val="data2"/>
      <sheetName val="단가 "/>
      <sheetName val="일위대가 (PM)"/>
      <sheetName val="S003031"/>
      <sheetName val="여과지동"/>
      <sheetName val="기초자료"/>
      <sheetName val="A-4"/>
      <sheetName val="기성내역서"/>
      <sheetName val="2F 회의실견적(5_14 일대)"/>
      <sheetName val="일위대가(계측기설치)"/>
      <sheetName val="하수BOX이설"/>
      <sheetName val="자료입력"/>
      <sheetName val="수목표준대가"/>
      <sheetName val="할증"/>
      <sheetName val="방조제+선착장+배수갑문+부대공+1-2방조제"/>
      <sheetName val="hvac(제어동)"/>
      <sheetName val="계산근거"/>
      <sheetName val="plan&amp;section of foundation"/>
      <sheetName val="design criteria"/>
      <sheetName val="인건-측정"/>
      <sheetName val="__"/>
      <sheetName val="산출3-유도등"/>
      <sheetName val="산출2-동력"/>
      <sheetName val="산출2-피뢰침"/>
      <sheetName val="덤프"/>
      <sheetName val="252K444"/>
      <sheetName val="견적990322"/>
      <sheetName val="원형맨홀수량"/>
      <sheetName val="woo(mac)"/>
      <sheetName val="archi(본사)"/>
      <sheetName val="교통신호등"/>
      <sheetName val="조명율표"/>
      <sheetName val="터파기및재료"/>
      <sheetName val="CAL"/>
      <sheetName val="차도조도계산"/>
      <sheetName val="SPEC"/>
      <sheetName val="DC-2303"/>
      <sheetName val="O＆P"/>
      <sheetName val="결재판(삭제하지말아주세요)"/>
      <sheetName val="예가대비"/>
      <sheetName val="성곽내역서"/>
      <sheetName val="FB25JN"/>
      <sheetName val="공종별집계표"/>
      <sheetName val="공통비(전체)"/>
      <sheetName val="2연BOX"/>
      <sheetName val="충주"/>
      <sheetName val="S12"/>
      <sheetName val="S9"/>
      <sheetName val="S14"/>
      <sheetName val="철골공사"/>
      <sheetName val="산출서양식01"/>
      <sheetName val="공사원가"/>
      <sheetName val="Koreasea"/>
      <sheetName val="TYPE-1"/>
      <sheetName val="집1"/>
      <sheetName val="철근총괄집계표"/>
      <sheetName val="개화1교"/>
      <sheetName val="자재 집계표"/>
      <sheetName val="Sheet1_(2)2"/>
      <sheetName val="물가변동_총괄서2"/>
      <sheetName val="방배동내역_(총괄)2"/>
      <sheetName val="허용전류-IEC_DATA2"/>
      <sheetName val="본선_토공_분배표2"/>
      <sheetName val="EQUIP_LIST2"/>
      <sheetName val="7_1유효폭2"/>
      <sheetName val="현장관리비_산출내역2"/>
      <sheetName val="3_공통공사대비1"/>
      <sheetName val="단면_(2)2"/>
      <sheetName val="토공_갑지1"/>
      <sheetName val="BOX_본체1"/>
      <sheetName val="각사별공사비분개_1"/>
      <sheetName val="을_21"/>
      <sheetName val="을_11"/>
      <sheetName val="Pier_31"/>
      <sheetName val="1_취수장1"/>
      <sheetName val="_1"/>
      <sheetName val="6PILE__(돌출)1"/>
      <sheetName val="해외_연수비용_계산-삭제1"/>
      <sheetName val="해외_기술훈련비_(합계)1"/>
      <sheetName val="3련_BOX1"/>
      <sheetName val="TYPE_A"/>
      <sheetName val="BOX(1_5X1_5)"/>
      <sheetName val="2000년_공정표"/>
      <sheetName val="장비투입_(2)"/>
      <sheetName val="1_설계조건"/>
      <sheetName val="C_&amp;_G_RHS"/>
      <sheetName val="1공구_건정토건_토공"/>
      <sheetName val="5_3_단면가정"/>
      <sheetName val="내역서_"/>
      <sheetName val="ITB_COST"/>
      <sheetName val="BSD_(2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수리계산(5년)1유역"/>
      <sheetName val="수리계산(5년)2유역"/>
      <sheetName val="수리계산(5년)3유역"/>
      <sheetName val="수리계산(10년)4유역"/>
      <sheetName val="수리계산(10년)5유역"/>
      <sheetName val="표지(목차)"/>
      <sheetName val="표지(자재집계표)"/>
      <sheetName val="표지(토공)"/>
      <sheetName val="표지(배수공)"/>
      <sheetName val="표지(포장공)"/>
      <sheetName val="표지(부대공)"/>
      <sheetName val="공사원가계산서"/>
      <sheetName val="공사원가계산서(전기)"/>
      <sheetName val="총괄재료집계표"/>
      <sheetName val="골재량산출"/>
      <sheetName val="토공집계표"/>
      <sheetName val="토적계산"/>
      <sheetName val="P,E이중관Φ400"/>
      <sheetName val="P,E이중관Φ800"/>
      <sheetName val="P.E이중관보호공800(터파기)"/>
      <sheetName val="우수집수정터파기(A-TYPE)"/>
      <sheetName val="우수집수정터파기(B-TYPE)"/>
      <sheetName val="콘크리트포장깨기"/>
      <sheetName val="배수공수량집계표"/>
      <sheetName val="배수공재료집계표"/>
      <sheetName val="배수몰탈수량"/>
      <sheetName val="L형측구(화강암)A&quot;"/>
      <sheetName val="L형측구(화강암)B&quot;"/>
      <sheetName val="P.E이중관보호공800"/>
      <sheetName val="우수집수정(A-TYPE)"/>
      <sheetName val="우수집수정(B-TYPE)"/>
      <sheetName val="횡배수관날개벽"/>
      <sheetName val="날개벽수량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00"/>
      <sheetName val="일위대가"/>
      <sheetName val="조명시설"/>
      <sheetName val="콘크리트포장"/>
      <sheetName val="진입도로포장산출"/>
      <sheetName val="진입부포장면적위치조서"/>
      <sheetName val="진입부수량집계표"/>
      <sheetName val="콘크리트포장집계표"/>
      <sheetName val="포장공집계"/>
      <sheetName val="토적표"/>
      <sheetName val="토공집계표"/>
      <sheetName val="토공분석표"/>
      <sheetName val="집계표"/>
      <sheetName val="자재대"/>
      <sheetName val="간지"/>
      <sheetName val="표지"/>
      <sheetName val="말뚝지지력산정"/>
      <sheetName val="1.설계조건"/>
      <sheetName val="대로근거"/>
      <sheetName val="중로근거"/>
      <sheetName val="내역서 "/>
      <sheetName val="단가"/>
      <sheetName val="하도금액분계"/>
      <sheetName val="철근단면적"/>
      <sheetName val="기둥(원형)"/>
      <sheetName val="단면가정"/>
      <sheetName val="견적990322"/>
      <sheetName val="#REF"/>
      <sheetName val="교각1"/>
      <sheetName val="산출근거"/>
      <sheetName val="원형맨홀수량"/>
      <sheetName val="DATA"/>
      <sheetName val="8.PILE  (돌출)"/>
      <sheetName val="ABUT수량-A1"/>
      <sheetName val="danga"/>
      <sheetName val="ilch"/>
      <sheetName val="대전21토목내역서"/>
      <sheetName val="토목"/>
      <sheetName val="70%"/>
      <sheetName val="입찰안"/>
      <sheetName val="날개벽수량표"/>
      <sheetName val="대비"/>
      <sheetName val="guard(mac)"/>
      <sheetName val="가도공"/>
      <sheetName val="DATE"/>
      <sheetName val="참조"/>
      <sheetName val="분석"/>
      <sheetName val="SLAB&quot;1&quot;"/>
      <sheetName val="합계금액"/>
      <sheetName val="전기"/>
      <sheetName val="Macro(전선)"/>
      <sheetName val="총괄표"/>
      <sheetName val="을"/>
      <sheetName val="Sheet1"/>
      <sheetName val="설계조건"/>
      <sheetName val="안정계산"/>
      <sheetName val="단면검토"/>
      <sheetName val="일위대가(가설)"/>
      <sheetName val="노임단가"/>
      <sheetName val="몰탈재료산출"/>
      <sheetName val="보온자재단가표"/>
      <sheetName val="일위대가9803"/>
      <sheetName val="WVAL"/>
      <sheetName val="9GNG운반"/>
      <sheetName val="hvac내역서(제어동)"/>
      <sheetName val="신규 수주분(사용자 정의)"/>
      <sheetName val="수량산출"/>
      <sheetName val="DATA2000"/>
      <sheetName val="내력서"/>
      <sheetName val="가로등내역서"/>
      <sheetName val="COPING"/>
      <sheetName val="1.설계기준"/>
      <sheetName val="역T형"/>
      <sheetName val="구조물철거타공정이월"/>
      <sheetName val="hvac(제어동)"/>
      <sheetName val="1.우편집중내역서"/>
      <sheetName val="단위수량"/>
      <sheetName val="식생블럭단위수량"/>
      <sheetName val="자재단가"/>
      <sheetName val="데이타"/>
      <sheetName val="Front"/>
      <sheetName val="wall"/>
      <sheetName val="자료"/>
      <sheetName val="설계내역서"/>
      <sheetName val="플랜트 설치"/>
      <sheetName val="신우"/>
      <sheetName val="Y-WORK"/>
      <sheetName val="ITEM"/>
      <sheetName val="용산1(해보)"/>
      <sheetName val="터파기및재료"/>
      <sheetName val="방음벽기초(H=4m)"/>
      <sheetName val="sw1"/>
      <sheetName val="설계예산"/>
      <sheetName val="내역서"/>
      <sheetName val="개산공사비"/>
      <sheetName val="H-pile(298x299)"/>
      <sheetName val="H-pile(250x250)"/>
      <sheetName val="TYPE-A"/>
      <sheetName val="기기리스트"/>
      <sheetName val="일위대가표"/>
      <sheetName val="코드표"/>
      <sheetName val="하수급견적대비"/>
      <sheetName val="내역"/>
      <sheetName val="총괄내역서"/>
      <sheetName val="우수공"/>
      <sheetName val="설명서 "/>
      <sheetName val="가중치"/>
      <sheetName val="1"/>
      <sheetName val="내역서_"/>
      <sheetName val="CODE"/>
      <sheetName val="1,2,3,4,5단위수량"/>
      <sheetName val="송라터널총괄"/>
      <sheetName val="원형1호맨홀토공수량"/>
      <sheetName val="본체"/>
      <sheetName val="INPUT(덕도방향-시점)"/>
      <sheetName val="철근량"/>
      <sheetName val="안산기계장치"/>
      <sheetName val="3.하중산정4.지지력"/>
      <sheetName val="표지 (2)"/>
      <sheetName val="주차구획선수량"/>
      <sheetName val="input"/>
      <sheetName val="W3단면"/>
      <sheetName val="총집계"/>
      <sheetName val="교각계산"/>
      <sheetName val="토적계산서"/>
      <sheetName val="물량표S"/>
      <sheetName val="단면 (2)"/>
      <sheetName val="노임이"/>
      <sheetName val="전체"/>
      <sheetName val="공통가설"/>
      <sheetName val="손익분석"/>
      <sheetName val="관리,공감"/>
      <sheetName val="업체별기성내역"/>
      <sheetName val="PAINT"/>
      <sheetName val="SUMMARY"/>
      <sheetName val="물량표"/>
      <sheetName val="물량표(신)"/>
      <sheetName val="Macro1"/>
      <sheetName val="연령현황"/>
      <sheetName val="99노임기준"/>
      <sheetName val="일위대가(건축)"/>
      <sheetName val="관경별우수관집계"/>
      <sheetName val="공량산출서"/>
      <sheetName val="내역표지"/>
      <sheetName val="금액내역서"/>
      <sheetName val="실행철강하도"/>
      <sheetName val="교대(A1)"/>
      <sheetName val="2호맨홀공제수량"/>
      <sheetName val="정부노임단가"/>
      <sheetName val="견적조건"/>
      <sheetName val="개략"/>
      <sheetName val="총괄"/>
      <sheetName val="건축공사"/>
      <sheetName val="물가시세표"/>
      <sheetName val="6PILE  (돌출)"/>
      <sheetName val="crude.SLAB RE-bar"/>
      <sheetName val="CRUDE RE-bar"/>
      <sheetName val="98수문일위"/>
      <sheetName val="수량BOQ"/>
      <sheetName val="노임"/>
      <sheetName val="세목전체"/>
      <sheetName val="20관리비율"/>
      <sheetName val="좌측"/>
      <sheetName val="기계경비(시간당)"/>
      <sheetName val="램머"/>
      <sheetName val="BOX(1.5X1.5)"/>
      <sheetName val="U-TYPE(1)"/>
      <sheetName val="설계명세"/>
      <sheetName val="법면"/>
      <sheetName val="부대공"/>
      <sheetName val="구조물공"/>
      <sheetName val="중기일위대가"/>
      <sheetName val="포장공"/>
      <sheetName val="토공"/>
      <sheetName val="배수공1"/>
      <sheetName val="지장물C"/>
      <sheetName val="전기일위대가"/>
      <sheetName val="설직재-1"/>
      <sheetName val="단가산출서1"/>
      <sheetName val="식재총괄"/>
      <sheetName val="Sheet2"/>
      <sheetName val="뚝토공"/>
      <sheetName val="음료실행"/>
      <sheetName val="산근(PE,300)"/>
      <sheetName val="특2호부관하천산근"/>
      <sheetName val="특2호하천산근"/>
      <sheetName val="원하도급내역서(당초)"/>
      <sheetName val="견적서"/>
      <sheetName val="일반부표"/>
      <sheetName val="N賃率-職"/>
      <sheetName val="제직재"/>
      <sheetName val="제-노임"/>
      <sheetName val="덕전리"/>
      <sheetName val="조작대(1연)"/>
      <sheetName val="배수통관(좌)"/>
      <sheetName val="WORK"/>
      <sheetName val="SLIDES"/>
      <sheetName val="공사비예산서(토목분)"/>
      <sheetName val="BOX전기내역"/>
      <sheetName val="소운반"/>
      <sheetName val="토공(우물통,기타) "/>
      <sheetName val="수량집계표"/>
      <sheetName val="실행대비"/>
      <sheetName val="토공총괄집계"/>
      <sheetName val="2000년1차"/>
      <sheetName val="2.가정단면"/>
      <sheetName val="3BL공동구 수량"/>
      <sheetName val="시설물기초"/>
      <sheetName val="지주목시비량산출서"/>
      <sheetName val="일반공사"/>
      <sheetName val="표  지"/>
      <sheetName val="BID"/>
      <sheetName val="토목품셈"/>
      <sheetName val="지급자재"/>
      <sheetName val="직공비"/>
      <sheetName val="유림골조"/>
      <sheetName val="증감내역서"/>
      <sheetName val="차액보증"/>
      <sheetName val="7.PILE  (돌출)"/>
      <sheetName val="일위대가(계측기설치)"/>
      <sheetName val="갑지(추정)"/>
      <sheetName val="슬래브"/>
      <sheetName val="MOTOR"/>
      <sheetName val="찍기"/>
      <sheetName val="정렬"/>
      <sheetName val="기계경비일람"/>
      <sheetName val="PD-5(직선)"/>
      <sheetName val="갑지"/>
      <sheetName val="식재일위대가"/>
      <sheetName val="전선 및 전선관"/>
      <sheetName val="토공총괄표"/>
      <sheetName val="물가자료"/>
      <sheetName val="마산방향철근집계"/>
      <sheetName val="진주방향"/>
      <sheetName val="마산방향"/>
      <sheetName val="한강운반비"/>
      <sheetName val="DATA 입력란"/>
      <sheetName val="CPM챠트"/>
      <sheetName val="산출내역서집계표"/>
      <sheetName val="plan&amp;section of foundation"/>
      <sheetName val="pile bearing capa &amp; arrenge"/>
      <sheetName val="design load"/>
      <sheetName val="working load at the btm ft."/>
      <sheetName val="stability check"/>
      <sheetName val="design criteria"/>
      <sheetName val="Total"/>
      <sheetName val="품셈TABLE"/>
      <sheetName val="식재인부"/>
      <sheetName val="Sheet1 (2)"/>
      <sheetName val="신표지1"/>
      <sheetName val="맨홀수량"/>
      <sheetName val="토사(PE)"/>
      <sheetName val="기초일위"/>
      <sheetName val="수목단가"/>
      <sheetName val="시설수량표"/>
      <sheetName val="시설일위"/>
      <sheetName val="식재수량표"/>
      <sheetName val="식재일위"/>
      <sheetName val="1TL종점(1)"/>
      <sheetName val="도로경계블럭연장조서"/>
      <sheetName val="Baby일위대가"/>
      <sheetName val="수입"/>
      <sheetName val="조경"/>
      <sheetName val="SILICATE"/>
      <sheetName val="TB-내역서"/>
      <sheetName val="6호기"/>
      <sheetName val="옥룡잡비"/>
      <sheetName val="배수내역"/>
      <sheetName val="공내역"/>
      <sheetName val="현장일반사항"/>
      <sheetName val="전력구구조물산근"/>
      <sheetName val="&lt;목록&gt;"/>
      <sheetName val="금융비용"/>
      <sheetName val="2000용수잠관-수량집계"/>
      <sheetName val="내역및총괄"/>
      <sheetName val="절취및터파기"/>
      <sheetName val="기자재비"/>
      <sheetName val="원형측구(B-type)"/>
      <sheetName val="2.입력sheet"/>
      <sheetName val="M1"/>
      <sheetName val="평균터파기"/>
      <sheetName val="CON포장수량"/>
      <sheetName val="CONUNIT"/>
      <sheetName val="토량1-1"/>
      <sheetName val="도장수량(하1)"/>
      <sheetName val="주형"/>
      <sheetName val="COMPARISON TABLE"/>
      <sheetName val="부대공Ⅱ"/>
      <sheetName val="옹벽"/>
      <sheetName val="기계시공"/>
      <sheetName val="설계변경원가계산총괄표"/>
      <sheetName val="우수관"/>
      <sheetName val="날개벽(시점좌측)"/>
      <sheetName val="설계기준"/>
      <sheetName val="갑지1"/>
      <sheetName val="입찰보고"/>
      <sheetName val="견적대비"/>
      <sheetName val="단가조사서"/>
      <sheetName val="목차"/>
      <sheetName val="통영LNG입찰현황"/>
      <sheetName val="(3.품질관리 시험 총괄표)"/>
      <sheetName val="토목주소"/>
      <sheetName val="프랜트면허"/>
      <sheetName val="별표 "/>
      <sheetName val="조명율표"/>
      <sheetName val="단가조사-2"/>
      <sheetName val="VE절감"/>
      <sheetName val="별총"/>
      <sheetName val="COL"/>
      <sheetName val="간지9)"/>
      <sheetName val="기안"/>
      <sheetName val="대비표"/>
      <sheetName val="1.2.1 마루높이결정"/>
      <sheetName val="BOILING검토"/>
      <sheetName val="차선도색현황"/>
      <sheetName val="계단"/>
      <sheetName val="DIAPHRAGM"/>
      <sheetName val="Pier 3"/>
      <sheetName val="계화배수"/>
      <sheetName val="기둥"/>
      <sheetName val="저판(버림100)"/>
      <sheetName val="방음벽기초"/>
      <sheetName val="1. 설계조건 2.단면가정 3. 하중계산"/>
      <sheetName val="1_설계조건"/>
      <sheetName val="plan&amp;section_of_foundation"/>
      <sheetName val="working_load_at_the_btm_ft_"/>
      <sheetName val="stability_check"/>
      <sheetName val="design_criteria"/>
      <sheetName val="design_load"/>
      <sheetName val="수로단위수량"/>
      <sheetName val="단가조사"/>
      <sheetName val="용수량(생활용수)"/>
      <sheetName val="소업1교"/>
      <sheetName val="수량산출근거"/>
      <sheetName val="지구단위계획"/>
      <sheetName val="일위대가1"/>
      <sheetName val="부하계산서"/>
      <sheetName val="-몰탈콘크리트"/>
      <sheetName val="종배수관(신)"/>
      <sheetName val="적용단위길이"/>
      <sheetName val="자료입력"/>
      <sheetName val="종배수관면벽신"/>
      <sheetName val="상시"/>
      <sheetName val="Sheet3"/>
      <sheetName val="포장복구집계"/>
      <sheetName val="type-F"/>
      <sheetName val="참조M"/>
      <sheetName val="기초(중마오수)"/>
      <sheetName val="상승요인분석"/>
      <sheetName val="A-4"/>
      <sheetName val="costing_CV"/>
      <sheetName val="ITB COST"/>
      <sheetName val="costing_ESDV"/>
      <sheetName val="costing_Misc"/>
      <sheetName val="costing_MOV"/>
      <sheetName val="costing_Press"/>
      <sheetName val="자압"/>
      <sheetName val="개요"/>
      <sheetName val="ACUNIT"/>
      <sheetName val="웅진교-S2"/>
      <sheetName val="집계표(육상)"/>
      <sheetName val="조건표"/>
      <sheetName val="공사내역"/>
      <sheetName val="지급자재조서"/>
      <sheetName val="관경"/>
      <sheetName val="토목내역"/>
      <sheetName val="시행후면적"/>
      <sheetName val="시가지우회도로공내역서"/>
      <sheetName val="o현장경비"/>
      <sheetName val="보차도경계석"/>
      <sheetName val="재료"/>
      <sheetName val="11.자재단가"/>
      <sheetName val="단가(반정1교-원주)"/>
      <sheetName val="Sheet10"/>
      <sheetName val="Dike for 49T03 &amp; 49T04"/>
      <sheetName val="Dike for 49T02, 05~07, 19 (1)"/>
      <sheetName val="노무비계"/>
      <sheetName val="sheeet2"/>
      <sheetName val="단면 _2_"/>
      <sheetName val="수정내역서"/>
      <sheetName val="예산작성기준(전기)"/>
      <sheetName val="주경기-오배수"/>
      <sheetName val="TEL"/>
      <sheetName val="설계예산서"/>
      <sheetName val="※참고자료※"/>
      <sheetName val="전력"/>
      <sheetName val="UEC영화관본공사내역"/>
      <sheetName val="대운산출"/>
      <sheetName val="세부내역"/>
      <sheetName val="소방현물"/>
      <sheetName val="재집"/>
      <sheetName val="직재"/>
      <sheetName val="역T형(H=6.0) (2)"/>
      <sheetName val="XL4Poppy"/>
      <sheetName val="PAD TR보호대기초"/>
      <sheetName val="가로등기초"/>
      <sheetName val="안정검토"/>
      <sheetName val="단면설계"/>
      <sheetName val="데리네이타현황"/>
      <sheetName val="자재목록"/>
      <sheetName val="입력"/>
      <sheetName val="산근"/>
      <sheetName val="하중"/>
      <sheetName val="거래처등록"/>
      <sheetName val="바닥판(1)"/>
      <sheetName val="단가일람"/>
      <sheetName val="단위량당중기"/>
      <sheetName val="P3"/>
      <sheetName val="시선유도표지집계표"/>
      <sheetName val="WEON"/>
      <sheetName val="각사별공사비분개 "/>
      <sheetName val="단가(1)"/>
      <sheetName val="spiral"/>
      <sheetName val="주beam"/>
      <sheetName val="약품공급2"/>
      <sheetName val="2011.(4)"/>
      <sheetName val="원가입력"/>
      <sheetName val="석축"/>
      <sheetName val="BID9697"/>
      <sheetName val="횡배수관"/>
      <sheetName val="간선계산"/>
      <sheetName val="기둥(하중)"/>
      <sheetName val="ENE-CAL 1"/>
      <sheetName val="주식"/>
      <sheetName val="Sheet15"/>
      <sheetName val="인명부"/>
      <sheetName val="현황산출서"/>
      <sheetName val="품의"/>
      <sheetName val="맨홀평균높이"/>
      <sheetName val="결과조달"/>
      <sheetName val="변경후-SHEET"/>
      <sheetName val="woo(mac)"/>
      <sheetName val="수량집계"/>
      <sheetName val="날개벽"/>
      <sheetName val="예상"/>
      <sheetName val="2002년12월"/>
      <sheetName val="터널구조물산근"/>
      <sheetName val="업무"/>
      <sheetName val="명세서"/>
      <sheetName val="변화치수"/>
      <sheetName val="2000전체분"/>
      <sheetName val="수목표준대가"/>
      <sheetName val="ASP"/>
      <sheetName val="GAEYO"/>
      <sheetName val="SUMDO"/>
      <sheetName val="ENDDO"/>
      <sheetName val="PLDB"/>
      <sheetName val="AAA"/>
      <sheetName val="M-HOUR"/>
      <sheetName val="공기"/>
      <sheetName val="Sheet5"/>
      <sheetName val="공정별 수량산출서"/>
      <sheetName val="일반시방서"/>
      <sheetName val="일위대가(조경)"/>
      <sheetName val="공사원가계산서"/>
      <sheetName val="자재 및 폐기물견적(2008)"/>
      <sheetName val="인천제철"/>
      <sheetName val="대림경상68억"/>
      <sheetName val="상수도공-간지"/>
      <sheetName val="주요자재집계표"/>
      <sheetName val="통합"/>
      <sheetName val=" 냉각수펌프"/>
      <sheetName val="기초공"/>
      <sheetName val="유림총괄"/>
      <sheetName val="설계기준 및 하중계산"/>
      <sheetName val="내역서(전기)"/>
      <sheetName val="1062-X방향 "/>
      <sheetName val="00000"/>
      <sheetName val="공사비산출내역"/>
      <sheetName val="포장물량집계"/>
      <sheetName val="집계"/>
      <sheetName val="수량산출서 갑지"/>
      <sheetName val="기계내역"/>
      <sheetName val="은행"/>
      <sheetName val="inter"/>
      <sheetName val="입력시트"/>
      <sheetName val="공사현황"/>
      <sheetName val="준검 내역서"/>
      <sheetName val="전차선로 물량표"/>
      <sheetName val="공종별수량집계"/>
      <sheetName val="Sheet6"/>
      <sheetName val="북방3터널"/>
      <sheetName val="실행"/>
      <sheetName val="예산내역서"/>
      <sheetName val="원가계산서"/>
      <sheetName val="예산대비"/>
      <sheetName val="배수공"/>
      <sheetName val="BOX-1515"/>
      <sheetName val="BOX-1510"/>
      <sheetName val="산근목록"/>
      <sheetName val="맨홀수량산출"/>
      <sheetName val="3CHBDC"/>
      <sheetName val="사급자재"/>
      <sheetName val="CAT_5"/>
      <sheetName val="간접비내역-1"/>
      <sheetName val="슬래브(유곡)"/>
      <sheetName val="전계가"/>
      <sheetName val="0226"/>
      <sheetName val="기계경비"/>
      <sheetName val="공통부대비"/>
      <sheetName val="M_DB"/>
      <sheetName val="TYPE"/>
      <sheetName val="costing_FE"/>
      <sheetName val="공종집계"/>
      <sheetName val="중기집계"/>
      <sheetName val="코드"/>
      <sheetName val="단가산출"/>
      <sheetName val="2공구산출내역"/>
      <sheetName val="대정2공구"/>
      <sheetName val="중기사용료산출근거"/>
      <sheetName val="단가 및 재료비"/>
      <sheetName val="포장직선구간"/>
      <sheetName val="1호맨홀토공"/>
      <sheetName val="CTEMCOST"/>
      <sheetName val="현장관리비"/>
      <sheetName val="계산서(곡선부)"/>
      <sheetName val="-치수표(곡선부)"/>
      <sheetName val="설정"/>
      <sheetName val="품셈총괄표"/>
      <sheetName val="FOOTING단면력"/>
      <sheetName val="공구"/>
      <sheetName val="추정공사비_산출내역1.xlsx"/>
      <sheetName val="IMPEADENCE MAP 취수장"/>
      <sheetName val="cable data1"/>
      <sheetName val="배수철근"/>
      <sheetName val="(A)내역서"/>
      <sheetName val="BSD (2)"/>
      <sheetName val="재료비"/>
      <sheetName val="건축내역"/>
      <sheetName val="국공유지및사유지"/>
      <sheetName val="DESCRIPTION"/>
      <sheetName val="내역(전체)"/>
      <sheetName val="BOQ"/>
      <sheetName val="2000년하반기"/>
      <sheetName val="wk prgs"/>
      <sheetName val="Berm"/>
      <sheetName val="화단 철거"/>
      <sheetName val="수지예산"/>
      <sheetName val="예정(3)"/>
      <sheetName val="경산"/>
      <sheetName val="CAL"/>
      <sheetName val="도"/>
      <sheetName val="평가데이터"/>
      <sheetName val="Macro(차단기)"/>
      <sheetName val="터널조도"/>
      <sheetName val="도급예산내역서봉투"/>
      <sheetName val="도급예산내역서총괄표"/>
      <sheetName val="분전함신설"/>
      <sheetName val="설계산출표지"/>
      <sheetName val="을부담운반비"/>
      <sheetName val="운반비산출"/>
      <sheetName val="접지1종"/>
      <sheetName val="맨홀토공수량"/>
      <sheetName val="견적대비 견적서"/>
      <sheetName val="음봉방향"/>
      <sheetName val="점수계산1-2"/>
      <sheetName val="측구공"/>
      <sheetName val="Sheet16"/>
      <sheetName val="Sheet14"/>
      <sheetName val="부하"/>
      <sheetName val="APT"/>
      <sheetName val="Sheet13"/>
      <sheetName val="최적단면"/>
      <sheetName val="1호-아(오)0.4"/>
      <sheetName val="기본DATA"/>
      <sheetName val="Model"/>
      <sheetName val="CONSTRUCTION COMPONENT"/>
      <sheetName val="중동공구"/>
      <sheetName val="입력값"/>
      <sheetName val="인건비"/>
      <sheetName val="옥내아파트(전기)"/>
      <sheetName val="소비자가"/>
      <sheetName val="CABLE SIZE-3"/>
      <sheetName val="대치판정"/>
      <sheetName val="결재갑지"/>
      <sheetName val="공사비증감"/>
      <sheetName val="중기비"/>
      <sheetName val="EQ"/>
      <sheetName val="아스콘단위"/>
      <sheetName val="tggwan(mac)"/>
      <sheetName val="EP0618"/>
      <sheetName val="노임단가기준"/>
      <sheetName val="관로토공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조명시설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현설(토.철)"/>
      <sheetName val="토공견적서"/>
      <sheetName val="철콘견적서"/>
      <sheetName val="차액보증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C118"/>
  <sheetViews>
    <sheetView workbookViewId="0">
      <selection sqref="A1:AC2"/>
    </sheetView>
  </sheetViews>
  <sheetFormatPr defaultRowHeight="16.5" x14ac:dyDescent="0.3"/>
  <cols>
    <col min="1" max="25" width="4.625" style="1" customWidth="1"/>
    <col min="26" max="29" width="15" style="1" customWidth="1"/>
    <col min="30" max="140" width="9" style="1"/>
    <col min="141" max="141" width="0.625" style="1" customWidth="1"/>
    <col min="142" max="281" width="0.75" style="1" customWidth="1"/>
    <col min="282" max="282" width="11.75" style="1" customWidth="1"/>
    <col min="283" max="283" width="12.375" style="1" customWidth="1"/>
    <col min="284" max="284" width="11.75" style="1" customWidth="1"/>
    <col min="285" max="285" width="14" style="1" customWidth="1"/>
    <col min="286" max="396" width="9" style="1"/>
    <col min="397" max="397" width="0.625" style="1" customWidth="1"/>
    <col min="398" max="537" width="0.75" style="1" customWidth="1"/>
    <col min="538" max="538" width="11.75" style="1" customWidth="1"/>
    <col min="539" max="539" width="12.375" style="1" customWidth="1"/>
    <col min="540" max="540" width="11.75" style="1" customWidth="1"/>
    <col min="541" max="541" width="14" style="1" customWidth="1"/>
    <col min="542" max="652" width="9" style="1"/>
    <col min="653" max="653" width="0.625" style="1" customWidth="1"/>
    <col min="654" max="793" width="0.75" style="1" customWidth="1"/>
    <col min="794" max="794" width="11.75" style="1" customWidth="1"/>
    <col min="795" max="795" width="12.375" style="1" customWidth="1"/>
    <col min="796" max="796" width="11.75" style="1" customWidth="1"/>
    <col min="797" max="797" width="14" style="1" customWidth="1"/>
    <col min="798" max="908" width="9" style="1"/>
    <col min="909" max="909" width="0.625" style="1" customWidth="1"/>
    <col min="910" max="1049" width="0.75" style="1" customWidth="1"/>
    <col min="1050" max="1050" width="11.75" style="1" customWidth="1"/>
    <col min="1051" max="1051" width="12.375" style="1" customWidth="1"/>
    <col min="1052" max="1052" width="11.75" style="1" customWidth="1"/>
    <col min="1053" max="1053" width="14" style="1" customWidth="1"/>
    <col min="1054" max="1164" width="9" style="1"/>
    <col min="1165" max="1165" width="0.625" style="1" customWidth="1"/>
    <col min="1166" max="1305" width="0.75" style="1" customWidth="1"/>
    <col min="1306" max="1306" width="11.75" style="1" customWidth="1"/>
    <col min="1307" max="1307" width="12.375" style="1" customWidth="1"/>
    <col min="1308" max="1308" width="11.75" style="1" customWidth="1"/>
    <col min="1309" max="1309" width="14" style="1" customWidth="1"/>
    <col min="1310" max="1420" width="9" style="1"/>
    <col min="1421" max="1421" width="0.625" style="1" customWidth="1"/>
    <col min="1422" max="1561" width="0.75" style="1" customWidth="1"/>
    <col min="1562" max="1562" width="11.75" style="1" customWidth="1"/>
    <col min="1563" max="1563" width="12.375" style="1" customWidth="1"/>
    <col min="1564" max="1564" width="11.75" style="1" customWidth="1"/>
    <col min="1565" max="1565" width="14" style="1" customWidth="1"/>
    <col min="1566" max="1676" width="9" style="1"/>
    <col min="1677" max="1677" width="0.625" style="1" customWidth="1"/>
    <col min="1678" max="1817" width="0.75" style="1" customWidth="1"/>
    <col min="1818" max="1818" width="11.75" style="1" customWidth="1"/>
    <col min="1819" max="1819" width="12.375" style="1" customWidth="1"/>
    <col min="1820" max="1820" width="11.75" style="1" customWidth="1"/>
    <col min="1821" max="1821" width="14" style="1" customWidth="1"/>
    <col min="1822" max="1932" width="9" style="1"/>
    <col min="1933" max="1933" width="0.625" style="1" customWidth="1"/>
    <col min="1934" max="2073" width="0.75" style="1" customWidth="1"/>
    <col min="2074" max="2074" width="11.75" style="1" customWidth="1"/>
    <col min="2075" max="2075" width="12.375" style="1" customWidth="1"/>
    <col min="2076" max="2076" width="11.75" style="1" customWidth="1"/>
    <col min="2077" max="2077" width="14" style="1" customWidth="1"/>
    <col min="2078" max="2188" width="9" style="1"/>
    <col min="2189" max="2189" width="0.625" style="1" customWidth="1"/>
    <col min="2190" max="2329" width="0.75" style="1" customWidth="1"/>
    <col min="2330" max="2330" width="11.75" style="1" customWidth="1"/>
    <col min="2331" max="2331" width="12.375" style="1" customWidth="1"/>
    <col min="2332" max="2332" width="11.75" style="1" customWidth="1"/>
    <col min="2333" max="2333" width="14" style="1" customWidth="1"/>
    <col min="2334" max="2444" width="9" style="1"/>
    <col min="2445" max="2445" width="0.625" style="1" customWidth="1"/>
    <col min="2446" max="2585" width="0.75" style="1" customWidth="1"/>
    <col min="2586" max="2586" width="11.75" style="1" customWidth="1"/>
    <col min="2587" max="2587" width="12.375" style="1" customWidth="1"/>
    <col min="2588" max="2588" width="11.75" style="1" customWidth="1"/>
    <col min="2589" max="2589" width="14" style="1" customWidth="1"/>
    <col min="2590" max="2700" width="9" style="1"/>
    <col min="2701" max="2701" width="0.625" style="1" customWidth="1"/>
    <col min="2702" max="2841" width="0.75" style="1" customWidth="1"/>
    <col min="2842" max="2842" width="11.75" style="1" customWidth="1"/>
    <col min="2843" max="2843" width="12.375" style="1" customWidth="1"/>
    <col min="2844" max="2844" width="11.75" style="1" customWidth="1"/>
    <col min="2845" max="2845" width="14" style="1" customWidth="1"/>
    <col min="2846" max="2956" width="9" style="1"/>
    <col min="2957" max="2957" width="0.625" style="1" customWidth="1"/>
    <col min="2958" max="3097" width="0.75" style="1" customWidth="1"/>
    <col min="3098" max="3098" width="11.75" style="1" customWidth="1"/>
    <col min="3099" max="3099" width="12.375" style="1" customWidth="1"/>
    <col min="3100" max="3100" width="11.75" style="1" customWidth="1"/>
    <col min="3101" max="3101" width="14" style="1" customWidth="1"/>
    <col min="3102" max="3212" width="9" style="1"/>
    <col min="3213" max="3213" width="0.625" style="1" customWidth="1"/>
    <col min="3214" max="3353" width="0.75" style="1" customWidth="1"/>
    <col min="3354" max="3354" width="11.75" style="1" customWidth="1"/>
    <col min="3355" max="3355" width="12.375" style="1" customWidth="1"/>
    <col min="3356" max="3356" width="11.75" style="1" customWidth="1"/>
    <col min="3357" max="3357" width="14" style="1" customWidth="1"/>
    <col min="3358" max="3468" width="9" style="1"/>
    <col min="3469" max="3469" width="0.625" style="1" customWidth="1"/>
    <col min="3470" max="3609" width="0.75" style="1" customWidth="1"/>
    <col min="3610" max="3610" width="11.75" style="1" customWidth="1"/>
    <col min="3611" max="3611" width="12.375" style="1" customWidth="1"/>
    <col min="3612" max="3612" width="11.75" style="1" customWidth="1"/>
    <col min="3613" max="3613" width="14" style="1" customWidth="1"/>
    <col min="3614" max="3724" width="9" style="1"/>
    <col min="3725" max="3725" width="0.625" style="1" customWidth="1"/>
    <col min="3726" max="3865" width="0.75" style="1" customWidth="1"/>
    <col min="3866" max="3866" width="11.75" style="1" customWidth="1"/>
    <col min="3867" max="3867" width="12.375" style="1" customWidth="1"/>
    <col min="3868" max="3868" width="11.75" style="1" customWidth="1"/>
    <col min="3869" max="3869" width="14" style="1" customWidth="1"/>
    <col min="3870" max="3980" width="9" style="1"/>
    <col min="3981" max="3981" width="0.625" style="1" customWidth="1"/>
    <col min="3982" max="4121" width="0.75" style="1" customWidth="1"/>
    <col min="4122" max="4122" width="11.75" style="1" customWidth="1"/>
    <col min="4123" max="4123" width="12.375" style="1" customWidth="1"/>
    <col min="4124" max="4124" width="11.75" style="1" customWidth="1"/>
    <col min="4125" max="4125" width="14" style="1" customWidth="1"/>
    <col min="4126" max="4236" width="9" style="1"/>
    <col min="4237" max="4237" width="0.625" style="1" customWidth="1"/>
    <col min="4238" max="4377" width="0.75" style="1" customWidth="1"/>
    <col min="4378" max="4378" width="11.75" style="1" customWidth="1"/>
    <col min="4379" max="4379" width="12.375" style="1" customWidth="1"/>
    <col min="4380" max="4380" width="11.75" style="1" customWidth="1"/>
    <col min="4381" max="4381" width="14" style="1" customWidth="1"/>
    <col min="4382" max="4492" width="9" style="1"/>
    <col min="4493" max="4493" width="0.625" style="1" customWidth="1"/>
    <col min="4494" max="4633" width="0.75" style="1" customWidth="1"/>
    <col min="4634" max="4634" width="11.75" style="1" customWidth="1"/>
    <col min="4635" max="4635" width="12.375" style="1" customWidth="1"/>
    <col min="4636" max="4636" width="11.75" style="1" customWidth="1"/>
    <col min="4637" max="4637" width="14" style="1" customWidth="1"/>
    <col min="4638" max="4748" width="9" style="1"/>
    <col min="4749" max="4749" width="0.625" style="1" customWidth="1"/>
    <col min="4750" max="4889" width="0.75" style="1" customWidth="1"/>
    <col min="4890" max="4890" width="11.75" style="1" customWidth="1"/>
    <col min="4891" max="4891" width="12.375" style="1" customWidth="1"/>
    <col min="4892" max="4892" width="11.75" style="1" customWidth="1"/>
    <col min="4893" max="4893" width="14" style="1" customWidth="1"/>
    <col min="4894" max="5004" width="9" style="1"/>
    <col min="5005" max="5005" width="0.625" style="1" customWidth="1"/>
    <col min="5006" max="5145" width="0.75" style="1" customWidth="1"/>
    <col min="5146" max="5146" width="11.75" style="1" customWidth="1"/>
    <col min="5147" max="5147" width="12.375" style="1" customWidth="1"/>
    <col min="5148" max="5148" width="11.75" style="1" customWidth="1"/>
    <col min="5149" max="5149" width="14" style="1" customWidth="1"/>
    <col min="5150" max="5260" width="9" style="1"/>
    <col min="5261" max="5261" width="0.625" style="1" customWidth="1"/>
    <col min="5262" max="5401" width="0.75" style="1" customWidth="1"/>
    <col min="5402" max="5402" width="11.75" style="1" customWidth="1"/>
    <col min="5403" max="5403" width="12.375" style="1" customWidth="1"/>
    <col min="5404" max="5404" width="11.75" style="1" customWidth="1"/>
    <col min="5405" max="5405" width="14" style="1" customWidth="1"/>
    <col min="5406" max="5516" width="9" style="1"/>
    <col min="5517" max="5517" width="0.625" style="1" customWidth="1"/>
    <col min="5518" max="5657" width="0.75" style="1" customWidth="1"/>
    <col min="5658" max="5658" width="11.75" style="1" customWidth="1"/>
    <col min="5659" max="5659" width="12.375" style="1" customWidth="1"/>
    <col min="5660" max="5660" width="11.75" style="1" customWidth="1"/>
    <col min="5661" max="5661" width="14" style="1" customWidth="1"/>
    <col min="5662" max="5772" width="9" style="1"/>
    <col min="5773" max="5773" width="0.625" style="1" customWidth="1"/>
    <col min="5774" max="5913" width="0.75" style="1" customWidth="1"/>
    <col min="5914" max="5914" width="11.75" style="1" customWidth="1"/>
    <col min="5915" max="5915" width="12.375" style="1" customWidth="1"/>
    <col min="5916" max="5916" width="11.75" style="1" customWidth="1"/>
    <col min="5917" max="5917" width="14" style="1" customWidth="1"/>
    <col min="5918" max="6028" width="9" style="1"/>
    <col min="6029" max="6029" width="0.625" style="1" customWidth="1"/>
    <col min="6030" max="6169" width="0.75" style="1" customWidth="1"/>
    <col min="6170" max="6170" width="11.75" style="1" customWidth="1"/>
    <col min="6171" max="6171" width="12.375" style="1" customWidth="1"/>
    <col min="6172" max="6172" width="11.75" style="1" customWidth="1"/>
    <col min="6173" max="6173" width="14" style="1" customWidth="1"/>
    <col min="6174" max="6284" width="9" style="1"/>
    <col min="6285" max="6285" width="0.625" style="1" customWidth="1"/>
    <col min="6286" max="6425" width="0.75" style="1" customWidth="1"/>
    <col min="6426" max="6426" width="11.75" style="1" customWidth="1"/>
    <col min="6427" max="6427" width="12.375" style="1" customWidth="1"/>
    <col min="6428" max="6428" width="11.75" style="1" customWidth="1"/>
    <col min="6429" max="6429" width="14" style="1" customWidth="1"/>
    <col min="6430" max="6540" width="9" style="1"/>
    <col min="6541" max="6541" width="0.625" style="1" customWidth="1"/>
    <col min="6542" max="6681" width="0.75" style="1" customWidth="1"/>
    <col min="6682" max="6682" width="11.75" style="1" customWidth="1"/>
    <col min="6683" max="6683" width="12.375" style="1" customWidth="1"/>
    <col min="6684" max="6684" width="11.75" style="1" customWidth="1"/>
    <col min="6685" max="6685" width="14" style="1" customWidth="1"/>
    <col min="6686" max="6796" width="9" style="1"/>
    <col min="6797" max="6797" width="0.625" style="1" customWidth="1"/>
    <col min="6798" max="6937" width="0.75" style="1" customWidth="1"/>
    <col min="6938" max="6938" width="11.75" style="1" customWidth="1"/>
    <col min="6939" max="6939" width="12.375" style="1" customWidth="1"/>
    <col min="6940" max="6940" width="11.75" style="1" customWidth="1"/>
    <col min="6941" max="6941" width="14" style="1" customWidth="1"/>
    <col min="6942" max="7052" width="9" style="1"/>
    <col min="7053" max="7053" width="0.625" style="1" customWidth="1"/>
    <col min="7054" max="7193" width="0.75" style="1" customWidth="1"/>
    <col min="7194" max="7194" width="11.75" style="1" customWidth="1"/>
    <col min="7195" max="7195" width="12.375" style="1" customWidth="1"/>
    <col min="7196" max="7196" width="11.75" style="1" customWidth="1"/>
    <col min="7197" max="7197" width="14" style="1" customWidth="1"/>
    <col min="7198" max="7308" width="9" style="1"/>
    <col min="7309" max="7309" width="0.625" style="1" customWidth="1"/>
    <col min="7310" max="7449" width="0.75" style="1" customWidth="1"/>
    <col min="7450" max="7450" width="11.75" style="1" customWidth="1"/>
    <col min="7451" max="7451" width="12.375" style="1" customWidth="1"/>
    <col min="7452" max="7452" width="11.75" style="1" customWidth="1"/>
    <col min="7453" max="7453" width="14" style="1" customWidth="1"/>
    <col min="7454" max="7564" width="9" style="1"/>
    <col min="7565" max="7565" width="0.625" style="1" customWidth="1"/>
    <col min="7566" max="7705" width="0.75" style="1" customWidth="1"/>
    <col min="7706" max="7706" width="11.75" style="1" customWidth="1"/>
    <col min="7707" max="7707" width="12.375" style="1" customWidth="1"/>
    <col min="7708" max="7708" width="11.75" style="1" customWidth="1"/>
    <col min="7709" max="7709" width="14" style="1" customWidth="1"/>
    <col min="7710" max="7820" width="9" style="1"/>
    <col min="7821" max="7821" width="0.625" style="1" customWidth="1"/>
    <col min="7822" max="7961" width="0.75" style="1" customWidth="1"/>
    <col min="7962" max="7962" width="11.75" style="1" customWidth="1"/>
    <col min="7963" max="7963" width="12.375" style="1" customWidth="1"/>
    <col min="7964" max="7964" width="11.75" style="1" customWidth="1"/>
    <col min="7965" max="7965" width="14" style="1" customWidth="1"/>
    <col min="7966" max="8076" width="9" style="1"/>
    <col min="8077" max="8077" width="0.625" style="1" customWidth="1"/>
    <col min="8078" max="8217" width="0.75" style="1" customWidth="1"/>
    <col min="8218" max="8218" width="11.75" style="1" customWidth="1"/>
    <col min="8219" max="8219" width="12.375" style="1" customWidth="1"/>
    <col min="8220" max="8220" width="11.75" style="1" customWidth="1"/>
    <col min="8221" max="8221" width="14" style="1" customWidth="1"/>
    <col min="8222" max="8332" width="9" style="1"/>
    <col min="8333" max="8333" width="0.625" style="1" customWidth="1"/>
    <col min="8334" max="8473" width="0.75" style="1" customWidth="1"/>
    <col min="8474" max="8474" width="11.75" style="1" customWidth="1"/>
    <col min="8475" max="8475" width="12.375" style="1" customWidth="1"/>
    <col min="8476" max="8476" width="11.75" style="1" customWidth="1"/>
    <col min="8477" max="8477" width="14" style="1" customWidth="1"/>
    <col min="8478" max="8588" width="9" style="1"/>
    <col min="8589" max="8589" width="0.625" style="1" customWidth="1"/>
    <col min="8590" max="8729" width="0.75" style="1" customWidth="1"/>
    <col min="8730" max="8730" width="11.75" style="1" customWidth="1"/>
    <col min="8731" max="8731" width="12.375" style="1" customWidth="1"/>
    <col min="8732" max="8732" width="11.75" style="1" customWidth="1"/>
    <col min="8733" max="8733" width="14" style="1" customWidth="1"/>
    <col min="8734" max="8844" width="9" style="1"/>
    <col min="8845" max="8845" width="0.625" style="1" customWidth="1"/>
    <col min="8846" max="8985" width="0.75" style="1" customWidth="1"/>
    <col min="8986" max="8986" width="11.75" style="1" customWidth="1"/>
    <col min="8987" max="8987" width="12.375" style="1" customWidth="1"/>
    <col min="8988" max="8988" width="11.75" style="1" customWidth="1"/>
    <col min="8989" max="8989" width="14" style="1" customWidth="1"/>
    <col min="8990" max="9100" width="9" style="1"/>
    <col min="9101" max="9101" width="0.625" style="1" customWidth="1"/>
    <col min="9102" max="9241" width="0.75" style="1" customWidth="1"/>
    <col min="9242" max="9242" width="11.75" style="1" customWidth="1"/>
    <col min="9243" max="9243" width="12.375" style="1" customWidth="1"/>
    <col min="9244" max="9244" width="11.75" style="1" customWidth="1"/>
    <col min="9245" max="9245" width="14" style="1" customWidth="1"/>
    <col min="9246" max="9356" width="9" style="1"/>
    <col min="9357" max="9357" width="0.625" style="1" customWidth="1"/>
    <col min="9358" max="9497" width="0.75" style="1" customWidth="1"/>
    <col min="9498" max="9498" width="11.75" style="1" customWidth="1"/>
    <col min="9499" max="9499" width="12.375" style="1" customWidth="1"/>
    <col min="9500" max="9500" width="11.75" style="1" customWidth="1"/>
    <col min="9501" max="9501" width="14" style="1" customWidth="1"/>
    <col min="9502" max="9612" width="9" style="1"/>
    <col min="9613" max="9613" width="0.625" style="1" customWidth="1"/>
    <col min="9614" max="9753" width="0.75" style="1" customWidth="1"/>
    <col min="9754" max="9754" width="11.75" style="1" customWidth="1"/>
    <col min="9755" max="9755" width="12.375" style="1" customWidth="1"/>
    <col min="9756" max="9756" width="11.75" style="1" customWidth="1"/>
    <col min="9757" max="9757" width="14" style="1" customWidth="1"/>
    <col min="9758" max="9868" width="9" style="1"/>
    <col min="9869" max="9869" width="0.625" style="1" customWidth="1"/>
    <col min="9870" max="10009" width="0.75" style="1" customWidth="1"/>
    <col min="10010" max="10010" width="11.75" style="1" customWidth="1"/>
    <col min="10011" max="10011" width="12.375" style="1" customWidth="1"/>
    <col min="10012" max="10012" width="11.75" style="1" customWidth="1"/>
    <col min="10013" max="10013" width="14" style="1" customWidth="1"/>
    <col min="10014" max="10124" width="9" style="1"/>
    <col min="10125" max="10125" width="0.625" style="1" customWidth="1"/>
    <col min="10126" max="10265" width="0.75" style="1" customWidth="1"/>
    <col min="10266" max="10266" width="11.75" style="1" customWidth="1"/>
    <col min="10267" max="10267" width="12.375" style="1" customWidth="1"/>
    <col min="10268" max="10268" width="11.75" style="1" customWidth="1"/>
    <col min="10269" max="10269" width="14" style="1" customWidth="1"/>
    <col min="10270" max="10380" width="9" style="1"/>
    <col min="10381" max="10381" width="0.625" style="1" customWidth="1"/>
    <col min="10382" max="10521" width="0.75" style="1" customWidth="1"/>
    <col min="10522" max="10522" width="11.75" style="1" customWidth="1"/>
    <col min="10523" max="10523" width="12.375" style="1" customWidth="1"/>
    <col min="10524" max="10524" width="11.75" style="1" customWidth="1"/>
    <col min="10525" max="10525" width="14" style="1" customWidth="1"/>
    <col min="10526" max="10636" width="9" style="1"/>
    <col min="10637" max="10637" width="0.625" style="1" customWidth="1"/>
    <col min="10638" max="10777" width="0.75" style="1" customWidth="1"/>
    <col min="10778" max="10778" width="11.75" style="1" customWidth="1"/>
    <col min="10779" max="10779" width="12.375" style="1" customWidth="1"/>
    <col min="10780" max="10780" width="11.75" style="1" customWidth="1"/>
    <col min="10781" max="10781" width="14" style="1" customWidth="1"/>
    <col min="10782" max="10892" width="9" style="1"/>
    <col min="10893" max="10893" width="0.625" style="1" customWidth="1"/>
    <col min="10894" max="11033" width="0.75" style="1" customWidth="1"/>
    <col min="11034" max="11034" width="11.75" style="1" customWidth="1"/>
    <col min="11035" max="11035" width="12.375" style="1" customWidth="1"/>
    <col min="11036" max="11036" width="11.75" style="1" customWidth="1"/>
    <col min="11037" max="11037" width="14" style="1" customWidth="1"/>
    <col min="11038" max="11148" width="9" style="1"/>
    <col min="11149" max="11149" width="0.625" style="1" customWidth="1"/>
    <col min="11150" max="11289" width="0.75" style="1" customWidth="1"/>
    <col min="11290" max="11290" width="11.75" style="1" customWidth="1"/>
    <col min="11291" max="11291" width="12.375" style="1" customWidth="1"/>
    <col min="11292" max="11292" width="11.75" style="1" customWidth="1"/>
    <col min="11293" max="11293" width="14" style="1" customWidth="1"/>
    <col min="11294" max="11404" width="9" style="1"/>
    <col min="11405" max="11405" width="0.625" style="1" customWidth="1"/>
    <col min="11406" max="11545" width="0.75" style="1" customWidth="1"/>
    <col min="11546" max="11546" width="11.75" style="1" customWidth="1"/>
    <col min="11547" max="11547" width="12.375" style="1" customWidth="1"/>
    <col min="11548" max="11548" width="11.75" style="1" customWidth="1"/>
    <col min="11549" max="11549" width="14" style="1" customWidth="1"/>
    <col min="11550" max="11660" width="9" style="1"/>
    <col min="11661" max="11661" width="0.625" style="1" customWidth="1"/>
    <col min="11662" max="11801" width="0.75" style="1" customWidth="1"/>
    <col min="11802" max="11802" width="11.75" style="1" customWidth="1"/>
    <col min="11803" max="11803" width="12.375" style="1" customWidth="1"/>
    <col min="11804" max="11804" width="11.75" style="1" customWidth="1"/>
    <col min="11805" max="11805" width="14" style="1" customWidth="1"/>
    <col min="11806" max="11916" width="9" style="1"/>
    <col min="11917" max="11917" width="0.625" style="1" customWidth="1"/>
    <col min="11918" max="12057" width="0.75" style="1" customWidth="1"/>
    <col min="12058" max="12058" width="11.75" style="1" customWidth="1"/>
    <col min="12059" max="12059" width="12.375" style="1" customWidth="1"/>
    <col min="12060" max="12060" width="11.75" style="1" customWidth="1"/>
    <col min="12061" max="12061" width="14" style="1" customWidth="1"/>
    <col min="12062" max="12172" width="9" style="1"/>
    <col min="12173" max="12173" width="0.625" style="1" customWidth="1"/>
    <col min="12174" max="12313" width="0.75" style="1" customWidth="1"/>
    <col min="12314" max="12314" width="11.75" style="1" customWidth="1"/>
    <col min="12315" max="12315" width="12.375" style="1" customWidth="1"/>
    <col min="12316" max="12316" width="11.75" style="1" customWidth="1"/>
    <col min="12317" max="12317" width="14" style="1" customWidth="1"/>
    <col min="12318" max="12428" width="9" style="1"/>
    <col min="12429" max="12429" width="0.625" style="1" customWidth="1"/>
    <col min="12430" max="12569" width="0.75" style="1" customWidth="1"/>
    <col min="12570" max="12570" width="11.75" style="1" customWidth="1"/>
    <col min="12571" max="12571" width="12.375" style="1" customWidth="1"/>
    <col min="12572" max="12572" width="11.75" style="1" customWidth="1"/>
    <col min="12573" max="12573" width="14" style="1" customWidth="1"/>
    <col min="12574" max="12684" width="9" style="1"/>
    <col min="12685" max="12685" width="0.625" style="1" customWidth="1"/>
    <col min="12686" max="12825" width="0.75" style="1" customWidth="1"/>
    <col min="12826" max="12826" width="11.75" style="1" customWidth="1"/>
    <col min="12827" max="12827" width="12.375" style="1" customWidth="1"/>
    <col min="12828" max="12828" width="11.75" style="1" customWidth="1"/>
    <col min="12829" max="12829" width="14" style="1" customWidth="1"/>
    <col min="12830" max="12940" width="9" style="1"/>
    <col min="12941" max="12941" width="0.625" style="1" customWidth="1"/>
    <col min="12942" max="13081" width="0.75" style="1" customWidth="1"/>
    <col min="13082" max="13082" width="11.75" style="1" customWidth="1"/>
    <col min="13083" max="13083" width="12.375" style="1" customWidth="1"/>
    <col min="13084" max="13084" width="11.75" style="1" customWidth="1"/>
    <col min="13085" max="13085" width="14" style="1" customWidth="1"/>
    <col min="13086" max="13196" width="9" style="1"/>
    <col min="13197" max="13197" width="0.625" style="1" customWidth="1"/>
    <col min="13198" max="13337" width="0.75" style="1" customWidth="1"/>
    <col min="13338" max="13338" width="11.75" style="1" customWidth="1"/>
    <col min="13339" max="13339" width="12.375" style="1" customWidth="1"/>
    <col min="13340" max="13340" width="11.75" style="1" customWidth="1"/>
    <col min="13341" max="13341" width="14" style="1" customWidth="1"/>
    <col min="13342" max="13452" width="9" style="1"/>
    <col min="13453" max="13453" width="0.625" style="1" customWidth="1"/>
    <col min="13454" max="13593" width="0.75" style="1" customWidth="1"/>
    <col min="13594" max="13594" width="11.75" style="1" customWidth="1"/>
    <col min="13595" max="13595" width="12.375" style="1" customWidth="1"/>
    <col min="13596" max="13596" width="11.75" style="1" customWidth="1"/>
    <col min="13597" max="13597" width="14" style="1" customWidth="1"/>
    <col min="13598" max="13708" width="9" style="1"/>
    <col min="13709" max="13709" width="0.625" style="1" customWidth="1"/>
    <col min="13710" max="13849" width="0.75" style="1" customWidth="1"/>
    <col min="13850" max="13850" width="11.75" style="1" customWidth="1"/>
    <col min="13851" max="13851" width="12.375" style="1" customWidth="1"/>
    <col min="13852" max="13852" width="11.75" style="1" customWidth="1"/>
    <col min="13853" max="13853" width="14" style="1" customWidth="1"/>
    <col min="13854" max="13964" width="9" style="1"/>
    <col min="13965" max="13965" width="0.625" style="1" customWidth="1"/>
    <col min="13966" max="14105" width="0.75" style="1" customWidth="1"/>
    <col min="14106" max="14106" width="11.75" style="1" customWidth="1"/>
    <col min="14107" max="14107" width="12.375" style="1" customWidth="1"/>
    <col min="14108" max="14108" width="11.75" style="1" customWidth="1"/>
    <col min="14109" max="14109" width="14" style="1" customWidth="1"/>
    <col min="14110" max="14220" width="9" style="1"/>
    <col min="14221" max="14221" width="0.625" style="1" customWidth="1"/>
    <col min="14222" max="14361" width="0.75" style="1" customWidth="1"/>
    <col min="14362" max="14362" width="11.75" style="1" customWidth="1"/>
    <col min="14363" max="14363" width="12.375" style="1" customWidth="1"/>
    <col min="14364" max="14364" width="11.75" style="1" customWidth="1"/>
    <col min="14365" max="14365" width="14" style="1" customWidth="1"/>
    <col min="14366" max="14476" width="9" style="1"/>
    <col min="14477" max="14477" width="0.625" style="1" customWidth="1"/>
    <col min="14478" max="14617" width="0.75" style="1" customWidth="1"/>
    <col min="14618" max="14618" width="11.75" style="1" customWidth="1"/>
    <col min="14619" max="14619" width="12.375" style="1" customWidth="1"/>
    <col min="14620" max="14620" width="11.75" style="1" customWidth="1"/>
    <col min="14621" max="14621" width="14" style="1" customWidth="1"/>
    <col min="14622" max="14732" width="9" style="1"/>
    <col min="14733" max="14733" width="0.625" style="1" customWidth="1"/>
    <col min="14734" max="14873" width="0.75" style="1" customWidth="1"/>
    <col min="14874" max="14874" width="11.75" style="1" customWidth="1"/>
    <col min="14875" max="14875" width="12.375" style="1" customWidth="1"/>
    <col min="14876" max="14876" width="11.75" style="1" customWidth="1"/>
    <col min="14877" max="14877" width="14" style="1" customWidth="1"/>
    <col min="14878" max="14988" width="9" style="1"/>
    <col min="14989" max="14989" width="0.625" style="1" customWidth="1"/>
    <col min="14990" max="15129" width="0.75" style="1" customWidth="1"/>
    <col min="15130" max="15130" width="11.75" style="1" customWidth="1"/>
    <col min="15131" max="15131" width="12.375" style="1" customWidth="1"/>
    <col min="15132" max="15132" width="11.75" style="1" customWidth="1"/>
    <col min="15133" max="15133" width="14" style="1" customWidth="1"/>
    <col min="15134" max="15244" width="9" style="1"/>
    <col min="15245" max="15245" width="0.625" style="1" customWidth="1"/>
    <col min="15246" max="15385" width="0.75" style="1" customWidth="1"/>
    <col min="15386" max="15386" width="11.75" style="1" customWidth="1"/>
    <col min="15387" max="15387" width="12.375" style="1" customWidth="1"/>
    <col min="15388" max="15388" width="11.75" style="1" customWidth="1"/>
    <col min="15389" max="15389" width="14" style="1" customWidth="1"/>
    <col min="15390" max="15500" width="9" style="1"/>
    <col min="15501" max="15501" width="0.625" style="1" customWidth="1"/>
    <col min="15502" max="15641" width="0.75" style="1" customWidth="1"/>
    <col min="15642" max="15642" width="11.75" style="1" customWidth="1"/>
    <col min="15643" max="15643" width="12.375" style="1" customWidth="1"/>
    <col min="15644" max="15644" width="11.75" style="1" customWidth="1"/>
    <col min="15645" max="15645" width="14" style="1" customWidth="1"/>
    <col min="15646" max="15756" width="9" style="1"/>
    <col min="15757" max="15757" width="0.625" style="1" customWidth="1"/>
    <col min="15758" max="15897" width="0.75" style="1" customWidth="1"/>
    <col min="15898" max="15898" width="11.75" style="1" customWidth="1"/>
    <col min="15899" max="15899" width="12.375" style="1" customWidth="1"/>
    <col min="15900" max="15900" width="11.75" style="1" customWidth="1"/>
    <col min="15901" max="15901" width="14" style="1" customWidth="1"/>
    <col min="15902" max="16012" width="9" style="1"/>
    <col min="16013" max="16013" width="0.625" style="1" customWidth="1"/>
    <col min="16014" max="16153" width="0.75" style="1" customWidth="1"/>
    <col min="16154" max="16154" width="11.75" style="1" customWidth="1"/>
    <col min="16155" max="16155" width="12.375" style="1" customWidth="1"/>
    <col min="16156" max="16156" width="11.75" style="1" customWidth="1"/>
    <col min="16157" max="16157" width="14" style="1" customWidth="1"/>
    <col min="16158" max="16384" width="9" style="1"/>
  </cols>
  <sheetData>
    <row r="1" spans="1:29" ht="24" customHeight="1" x14ac:dyDescent="0.3">
      <c r="A1" s="137" t="s">
        <v>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</row>
    <row r="2" spans="1:29" ht="24" customHeight="1" thickBot="1" x14ac:dyDescent="0.35">
      <c r="A2" s="138"/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8"/>
      <c r="AA2" s="138"/>
      <c r="AB2" s="138"/>
      <c r="AC2" s="138"/>
    </row>
    <row r="3" spans="1:29" s="2" customFormat="1" ht="26.25" x14ac:dyDescent="0.3">
      <c r="A3" s="139" t="s">
        <v>1</v>
      </c>
      <c r="B3" s="140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1"/>
      <c r="Z3" s="145" t="s">
        <v>3</v>
      </c>
      <c r="AA3" s="145" t="s">
        <v>5</v>
      </c>
      <c r="AB3" s="145" t="s">
        <v>6</v>
      </c>
      <c r="AC3" s="147" t="s">
        <v>7</v>
      </c>
    </row>
    <row r="4" spans="1:29" s="2" customFormat="1" ht="27" thickBot="1" x14ac:dyDescent="0.35">
      <c r="A4" s="142"/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4"/>
      <c r="Z4" s="146"/>
      <c r="AA4" s="146"/>
      <c r="AB4" s="146"/>
      <c r="AC4" s="148"/>
    </row>
    <row r="5" spans="1:29" s="8" customFormat="1" ht="27" thickTop="1" x14ac:dyDescent="0.3">
      <c r="A5" s="3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5"/>
      <c r="Z5" s="6"/>
      <c r="AA5" s="6"/>
      <c r="AB5" s="6"/>
      <c r="AC5" s="7"/>
    </row>
    <row r="6" spans="1:29" s="8" customFormat="1" ht="27" customHeight="1" x14ac:dyDescent="0.3">
      <c r="A6" s="9" t="s">
        <v>8</v>
      </c>
      <c r="C6" s="8" t="s">
        <v>15</v>
      </c>
      <c r="Y6" s="21"/>
      <c r="Z6" s="39">
        <f>Z61</f>
        <v>147.62</v>
      </c>
      <c r="AA6" s="39">
        <f>AA61</f>
        <v>6103.46</v>
      </c>
      <c r="AB6" s="39">
        <f>AB61</f>
        <v>260.83350000000002</v>
      </c>
      <c r="AC6" s="39">
        <f>AC61</f>
        <v>6511.9134999999997</v>
      </c>
    </row>
    <row r="7" spans="1:29" s="10" customFormat="1" ht="27" customHeight="1" x14ac:dyDescent="0.3">
      <c r="A7" s="14"/>
      <c r="Y7" s="11"/>
      <c r="Z7" s="12"/>
      <c r="AA7" s="12"/>
      <c r="AB7" s="12"/>
      <c r="AC7" s="13"/>
    </row>
    <row r="8" spans="1:29" s="10" customFormat="1" ht="27" customHeight="1" x14ac:dyDescent="0.3">
      <c r="A8" s="14"/>
      <c r="Y8" s="11"/>
      <c r="Z8" s="12"/>
      <c r="AA8" s="12"/>
      <c r="AB8" s="12"/>
      <c r="AC8" s="13"/>
    </row>
    <row r="9" spans="1:29" s="8" customFormat="1" ht="27" customHeight="1" x14ac:dyDescent="0.3">
      <c r="A9" s="9"/>
      <c r="B9" s="8" t="s">
        <v>14</v>
      </c>
      <c r="Y9" s="21"/>
      <c r="Z9" s="22"/>
      <c r="AA9" s="22"/>
      <c r="AB9" s="22"/>
      <c r="AC9" s="23"/>
    </row>
    <row r="10" spans="1:29" s="10" customFormat="1" ht="27" customHeight="1" x14ac:dyDescent="0.3">
      <c r="A10" s="14"/>
      <c r="Y10" s="11"/>
      <c r="Z10" s="12"/>
      <c r="AA10" s="12"/>
      <c r="AB10" s="12"/>
      <c r="AC10" s="13"/>
    </row>
    <row r="11" spans="1:29" s="10" customFormat="1" ht="27" customHeight="1" x14ac:dyDescent="0.3">
      <c r="A11" s="14"/>
      <c r="Y11" s="11"/>
      <c r="Z11" s="12"/>
      <c r="AA11" s="12"/>
      <c r="AB11" s="12"/>
      <c r="AC11" s="13"/>
    </row>
    <row r="12" spans="1:29" s="10" customFormat="1" ht="27" customHeight="1" x14ac:dyDescent="0.3">
      <c r="A12" s="14"/>
      <c r="C12" s="10" t="s">
        <v>9</v>
      </c>
      <c r="G12" s="149">
        <v>0.3</v>
      </c>
      <c r="H12" s="149"/>
      <c r="I12" s="10" t="s">
        <v>11</v>
      </c>
      <c r="J12" s="10" t="s">
        <v>12</v>
      </c>
      <c r="K12" s="150">
        <v>165545</v>
      </c>
      <c r="L12" s="149"/>
      <c r="M12" s="149"/>
      <c r="N12" s="10" t="s">
        <v>12</v>
      </c>
      <c r="O12" s="151">
        <v>0.1</v>
      </c>
      <c r="P12" s="152"/>
      <c r="Y12" s="11"/>
      <c r="Z12" s="16"/>
      <c r="AA12" s="16">
        <f>TRUNC(G12*K12*O12,0)</f>
        <v>4966</v>
      </c>
      <c r="AB12" s="16"/>
      <c r="AC12" s="17">
        <f>AA12</f>
        <v>4966</v>
      </c>
    </row>
    <row r="13" spans="1:29" s="10" customFormat="1" ht="27" customHeight="1" x14ac:dyDescent="0.3">
      <c r="A13" s="14"/>
      <c r="Y13" s="11"/>
      <c r="Z13" s="16"/>
      <c r="AA13" s="16"/>
      <c r="AB13" s="16"/>
      <c r="AC13" s="17"/>
    </row>
    <row r="14" spans="1:29" s="10" customFormat="1" ht="27" customHeight="1" x14ac:dyDescent="0.3">
      <c r="A14" s="14"/>
      <c r="Y14" s="11"/>
      <c r="Z14" s="16"/>
      <c r="AA14" s="16"/>
      <c r="AB14" s="16"/>
      <c r="AC14" s="17"/>
    </row>
    <row r="15" spans="1:29" s="10" customFormat="1" ht="27" customHeight="1" x14ac:dyDescent="0.3">
      <c r="A15" s="14"/>
      <c r="Y15" s="11"/>
      <c r="Z15" s="16"/>
      <c r="AA15" s="16"/>
      <c r="AB15" s="16"/>
      <c r="AC15" s="17"/>
    </row>
    <row r="16" spans="1:29" s="8" customFormat="1" ht="27" customHeight="1" x14ac:dyDescent="0.3">
      <c r="A16" s="9"/>
      <c r="B16" s="8" t="s">
        <v>13</v>
      </c>
      <c r="Y16" s="21"/>
      <c r="Z16" s="37">
        <f>SUM(Z7:Z15)</f>
        <v>0</v>
      </c>
      <c r="AA16" s="37">
        <f>SUM(AA7:AA15)</f>
        <v>4966</v>
      </c>
      <c r="AB16" s="37">
        <f>SUM(AB7:AB15)</f>
        <v>0</v>
      </c>
      <c r="AC16" s="38">
        <f>SUM(AC7:AC15)</f>
        <v>4966</v>
      </c>
    </row>
    <row r="17" spans="1:29" s="10" customFormat="1" ht="27" customHeight="1" x14ac:dyDescent="0.3">
      <c r="A17" s="14"/>
      <c r="Y17" s="11"/>
      <c r="Z17" s="16"/>
      <c r="AA17" s="16"/>
      <c r="AB17" s="16"/>
      <c r="AC17" s="17"/>
    </row>
    <row r="18" spans="1:29" s="8" customFormat="1" ht="27" customHeight="1" x14ac:dyDescent="0.3">
      <c r="A18" s="9"/>
      <c r="B18" s="8" t="s">
        <v>16</v>
      </c>
      <c r="Y18" s="21"/>
      <c r="Z18" s="24"/>
      <c r="AA18" s="24"/>
      <c r="AB18" s="24"/>
      <c r="AC18" s="25"/>
    </row>
    <row r="19" spans="1:29" s="10" customFormat="1" ht="27" customHeight="1" x14ac:dyDescent="0.3">
      <c r="A19" s="14"/>
      <c r="Y19" s="11"/>
      <c r="Z19" s="16"/>
      <c r="AA19" s="16"/>
      <c r="AB19" s="16"/>
      <c r="AC19" s="17"/>
    </row>
    <row r="20" spans="1:29" s="10" customFormat="1" ht="27" customHeight="1" x14ac:dyDescent="0.3">
      <c r="A20" s="14"/>
      <c r="B20" s="10" t="s">
        <v>18</v>
      </c>
      <c r="C20" s="10" t="s">
        <v>17</v>
      </c>
      <c r="D20" s="149">
        <v>0.6</v>
      </c>
      <c r="E20" s="149"/>
      <c r="F20" s="10" t="s">
        <v>19</v>
      </c>
      <c r="G20" s="10" t="s">
        <v>17</v>
      </c>
      <c r="H20" s="153">
        <v>0.77</v>
      </c>
      <c r="I20" s="153"/>
      <c r="J20" s="10" t="s">
        <v>20</v>
      </c>
      <c r="K20" s="10" t="s">
        <v>17</v>
      </c>
      <c r="L20" s="149">
        <f>0.6-0.05</f>
        <v>0.54999999999999993</v>
      </c>
      <c r="M20" s="149"/>
      <c r="N20" s="10" t="s">
        <v>21</v>
      </c>
      <c r="O20" s="10" t="s">
        <v>17</v>
      </c>
      <c r="P20" s="149">
        <v>0.9</v>
      </c>
      <c r="Q20" s="149"/>
      <c r="R20" s="15" t="s">
        <v>22</v>
      </c>
      <c r="S20" s="10" t="s">
        <v>17</v>
      </c>
      <c r="T20" s="149">
        <v>18</v>
      </c>
      <c r="U20" s="149"/>
      <c r="V20" s="10" t="s">
        <v>23</v>
      </c>
      <c r="Y20" s="11"/>
      <c r="Z20" s="16"/>
      <c r="AA20" s="16"/>
      <c r="AB20" s="16"/>
      <c r="AC20" s="17"/>
    </row>
    <row r="21" spans="1:29" s="10" customFormat="1" ht="27" customHeight="1" x14ac:dyDescent="0.3">
      <c r="A21" s="14"/>
      <c r="Y21" s="11"/>
      <c r="Z21" s="16"/>
      <c r="AA21" s="16"/>
      <c r="AB21" s="16"/>
      <c r="AC21" s="17"/>
    </row>
    <row r="22" spans="1:29" s="10" customFormat="1" ht="27" customHeight="1" x14ac:dyDescent="0.3">
      <c r="A22" s="14"/>
      <c r="Y22" s="11"/>
      <c r="Z22" s="16"/>
      <c r="AA22" s="16"/>
      <c r="AB22" s="16"/>
      <c r="AC22" s="17"/>
    </row>
    <row r="23" spans="1:29" s="10" customFormat="1" ht="27" customHeight="1" x14ac:dyDescent="0.3">
      <c r="A23" s="14"/>
      <c r="E23" s="154">
        <v>3600</v>
      </c>
      <c r="F23" s="154"/>
      <c r="G23" s="20" t="s">
        <v>12</v>
      </c>
      <c r="H23" s="155">
        <f>D20</f>
        <v>0.6</v>
      </c>
      <c r="I23" s="155"/>
      <c r="J23" s="20" t="s">
        <v>12</v>
      </c>
      <c r="K23" s="156">
        <f>H20</f>
        <v>0.77</v>
      </c>
      <c r="L23" s="156"/>
      <c r="M23" s="20" t="s">
        <v>12</v>
      </c>
      <c r="N23" s="155">
        <f>L20</f>
        <v>0.54999999999999993</v>
      </c>
      <c r="O23" s="155"/>
      <c r="P23" s="20" t="s">
        <v>12</v>
      </c>
      <c r="Q23" s="155">
        <f>P20</f>
        <v>0.9</v>
      </c>
      <c r="R23" s="155"/>
      <c r="S23" s="149" t="s">
        <v>24</v>
      </c>
      <c r="T23" s="157">
        <f>TRUNC((E23*H23*K23*N23*Q23)/E24,0)</f>
        <v>45</v>
      </c>
      <c r="U23" s="157"/>
      <c r="V23" s="149" t="s">
        <v>25</v>
      </c>
      <c r="W23" s="149"/>
      <c r="X23" s="149"/>
      <c r="Y23" s="11"/>
      <c r="Z23" s="16"/>
      <c r="AA23" s="16"/>
      <c r="AB23" s="16"/>
      <c r="AC23" s="17"/>
    </row>
    <row r="24" spans="1:29" s="10" customFormat="1" ht="27" customHeight="1" x14ac:dyDescent="0.3">
      <c r="A24" s="14"/>
      <c r="E24" s="163">
        <f>T20</f>
        <v>18</v>
      </c>
      <c r="F24" s="163"/>
      <c r="G24" s="163"/>
      <c r="H24" s="163"/>
      <c r="I24" s="163"/>
      <c r="J24" s="163"/>
      <c r="K24" s="163"/>
      <c r="L24" s="163"/>
      <c r="M24" s="163"/>
      <c r="N24" s="163"/>
      <c r="O24" s="163"/>
      <c r="P24" s="163"/>
      <c r="Q24" s="163"/>
      <c r="R24" s="163"/>
      <c r="S24" s="149"/>
      <c r="T24" s="157"/>
      <c r="U24" s="157"/>
      <c r="V24" s="149"/>
      <c r="W24" s="149"/>
      <c r="X24" s="149"/>
      <c r="Y24" s="11"/>
      <c r="Z24" s="16"/>
      <c r="AA24" s="16"/>
      <c r="AB24" s="16"/>
      <c r="AC24" s="17"/>
    </row>
    <row r="25" spans="1:29" s="10" customFormat="1" ht="27" customHeight="1" x14ac:dyDescent="0.3">
      <c r="A25" s="14"/>
      <c r="Y25" s="11"/>
      <c r="Z25" s="16"/>
      <c r="AA25" s="16"/>
      <c r="AB25" s="16"/>
      <c r="AC25" s="17"/>
    </row>
    <row r="26" spans="1:29" s="10" customFormat="1" ht="27" customHeight="1" x14ac:dyDescent="0.3">
      <c r="A26" s="14"/>
      <c r="Y26" s="11"/>
      <c r="Z26" s="16"/>
      <c r="AA26" s="16"/>
      <c r="AB26" s="16"/>
      <c r="AC26" s="17"/>
    </row>
    <row r="27" spans="1:29" s="10" customFormat="1" ht="27" customHeight="1" x14ac:dyDescent="0.3">
      <c r="A27" s="14"/>
      <c r="Y27" s="11"/>
      <c r="Z27" s="16"/>
      <c r="AA27" s="16"/>
      <c r="AB27" s="16"/>
      <c r="AC27" s="17"/>
    </row>
    <row r="28" spans="1:29" s="10" customFormat="1" ht="27" customHeight="1" x14ac:dyDescent="0.3">
      <c r="A28" s="14"/>
      <c r="B28" s="10" t="s">
        <v>26</v>
      </c>
      <c r="E28" s="150">
        <f>기계경비!$Z$4</f>
        <v>7381</v>
      </c>
      <c r="F28" s="149"/>
      <c r="G28" s="149"/>
      <c r="H28" s="10" t="s">
        <v>30</v>
      </c>
      <c r="I28" s="161">
        <f>T23</f>
        <v>45</v>
      </c>
      <c r="J28" s="149"/>
      <c r="K28" s="10" t="s">
        <v>28</v>
      </c>
      <c r="L28" s="162">
        <v>0.9</v>
      </c>
      <c r="M28" s="149"/>
      <c r="N28" s="10" t="s">
        <v>24</v>
      </c>
      <c r="O28" s="164">
        <f>(E28/I28)*L28</f>
        <v>147.62</v>
      </c>
      <c r="P28" s="164"/>
      <c r="Q28" s="164"/>
      <c r="Y28" s="11"/>
      <c r="Z28" s="16">
        <f>O28</f>
        <v>147.62</v>
      </c>
      <c r="AA28" s="16"/>
      <c r="AB28" s="16"/>
      <c r="AC28" s="17">
        <f>Z28+AA28+AB28</f>
        <v>147.62</v>
      </c>
    </row>
    <row r="29" spans="1:29" s="10" customFormat="1" ht="27" customHeight="1" x14ac:dyDescent="0.3">
      <c r="A29" s="14"/>
      <c r="O29" s="26"/>
      <c r="P29" s="26"/>
      <c r="Q29" s="26"/>
      <c r="Y29" s="11"/>
      <c r="Z29" s="16"/>
      <c r="AA29" s="16"/>
      <c r="AB29" s="16"/>
      <c r="AC29" s="17"/>
    </row>
    <row r="30" spans="1:29" s="10" customFormat="1" ht="27" customHeight="1" x14ac:dyDescent="0.3">
      <c r="A30" s="14"/>
      <c r="O30" s="26"/>
      <c r="P30" s="26"/>
      <c r="Q30" s="26"/>
      <c r="Y30" s="11"/>
      <c r="Z30" s="16"/>
      <c r="AA30" s="16"/>
      <c r="AB30" s="16"/>
      <c r="AC30" s="17"/>
    </row>
    <row r="31" spans="1:29" s="10" customFormat="1" ht="27" customHeight="1" x14ac:dyDescent="0.3">
      <c r="A31" s="14"/>
      <c r="B31" s="10" t="s">
        <v>51</v>
      </c>
      <c r="E31" s="150">
        <f>기계경비!$AA$4</f>
        <v>56873</v>
      </c>
      <c r="F31" s="149"/>
      <c r="G31" s="149"/>
      <c r="H31" s="10" t="s">
        <v>31</v>
      </c>
      <c r="I31" s="161">
        <f>T23</f>
        <v>45</v>
      </c>
      <c r="J31" s="149"/>
      <c r="K31" s="10" t="s">
        <v>29</v>
      </c>
      <c r="L31" s="162">
        <v>0.9</v>
      </c>
      <c r="M31" s="149"/>
      <c r="N31" s="10" t="s">
        <v>24</v>
      </c>
      <c r="O31" s="164">
        <f>(E31/I31)*L31</f>
        <v>1137.46</v>
      </c>
      <c r="P31" s="164"/>
      <c r="Q31" s="164"/>
      <c r="Y31" s="11"/>
      <c r="Z31" s="16"/>
      <c r="AA31" s="16">
        <f>O31</f>
        <v>1137.46</v>
      </c>
      <c r="AB31" s="16"/>
      <c r="AC31" s="17">
        <f>Z31+AA31+AB31</f>
        <v>1137.46</v>
      </c>
    </row>
    <row r="32" spans="1:29" s="10" customFormat="1" ht="27" customHeight="1" x14ac:dyDescent="0.3">
      <c r="A32" s="14"/>
      <c r="O32" s="26"/>
      <c r="P32" s="26"/>
      <c r="Q32" s="26"/>
      <c r="Y32" s="11"/>
      <c r="Z32" s="16"/>
      <c r="AA32" s="16"/>
      <c r="AB32" s="16"/>
      <c r="AC32" s="17"/>
    </row>
    <row r="33" spans="1:29" s="10" customFormat="1" ht="27" customHeight="1" x14ac:dyDescent="0.3">
      <c r="A33" s="14"/>
      <c r="O33" s="26"/>
      <c r="P33" s="26"/>
      <c r="Q33" s="26"/>
      <c r="Y33" s="11"/>
      <c r="Z33" s="16"/>
      <c r="AA33" s="16"/>
      <c r="AB33" s="16"/>
      <c r="AC33" s="17"/>
    </row>
    <row r="34" spans="1:29" s="10" customFormat="1" ht="27" customHeight="1" x14ac:dyDescent="0.3">
      <c r="A34" s="14"/>
      <c r="B34" s="10" t="s">
        <v>27</v>
      </c>
      <c r="E34" s="150">
        <f>기계경비!$AB$4</f>
        <v>13041.674999999999</v>
      </c>
      <c r="F34" s="149"/>
      <c r="G34" s="149"/>
      <c r="H34" s="10" t="s">
        <v>30</v>
      </c>
      <c r="I34" s="161">
        <f>T23</f>
        <v>45</v>
      </c>
      <c r="J34" s="149"/>
      <c r="K34" s="10" t="s">
        <v>28</v>
      </c>
      <c r="L34" s="162">
        <v>0.9</v>
      </c>
      <c r="M34" s="149"/>
      <c r="N34" s="10" t="s">
        <v>24</v>
      </c>
      <c r="O34" s="164">
        <f>(E34/I34)*L34</f>
        <v>260.83350000000002</v>
      </c>
      <c r="P34" s="164"/>
      <c r="Q34" s="164"/>
      <c r="Y34" s="11"/>
      <c r="Z34" s="16"/>
      <c r="AA34" s="16"/>
      <c r="AB34" s="16">
        <f>O34</f>
        <v>260.83350000000002</v>
      </c>
      <c r="AC34" s="17">
        <f>Z34+AA34+AB34</f>
        <v>260.83350000000002</v>
      </c>
    </row>
    <row r="35" spans="1:29" s="10" customFormat="1" ht="27" customHeight="1" x14ac:dyDescent="0.3">
      <c r="A35" s="14"/>
      <c r="O35" s="26"/>
      <c r="P35" s="26"/>
      <c r="Q35" s="26"/>
      <c r="Y35" s="11"/>
      <c r="Z35" s="16"/>
      <c r="AA35" s="16"/>
      <c r="AB35" s="16"/>
      <c r="AC35" s="17"/>
    </row>
    <row r="36" spans="1:29" s="10" customFormat="1" ht="27" customHeight="1" x14ac:dyDescent="0.3">
      <c r="A36" s="14"/>
      <c r="Y36" s="11"/>
      <c r="Z36" s="16"/>
      <c r="AA36" s="16"/>
      <c r="AB36" s="16"/>
      <c r="AC36" s="17"/>
    </row>
    <row r="37" spans="1:29" s="10" customFormat="1" ht="27" customHeight="1" x14ac:dyDescent="0.3">
      <c r="A37" s="14"/>
      <c r="B37" s="10" t="s">
        <v>13</v>
      </c>
      <c r="Y37" s="11"/>
      <c r="Z37" s="18">
        <f>SUM(Z17:Z36)</f>
        <v>147.62</v>
      </c>
      <c r="AA37" s="18">
        <f>SUM(AA17:AA36)</f>
        <v>1137.46</v>
      </c>
      <c r="AB37" s="18">
        <f>SUM(AB17:AB36)</f>
        <v>260.83350000000002</v>
      </c>
      <c r="AC37" s="19">
        <f>SUM(AC26:AC36)</f>
        <v>1545.9134999999999</v>
      </c>
    </row>
    <row r="38" spans="1:29" s="10" customFormat="1" ht="27" customHeight="1" x14ac:dyDescent="0.3">
      <c r="A38" s="14"/>
      <c r="Y38" s="11"/>
      <c r="Z38" s="16"/>
      <c r="AA38" s="16"/>
      <c r="AB38" s="16"/>
      <c r="AC38" s="17"/>
    </row>
    <row r="39" spans="1:29" s="10" customFormat="1" ht="27" customHeight="1" x14ac:dyDescent="0.3">
      <c r="A39" s="14"/>
      <c r="Y39" s="11"/>
      <c r="Z39" s="16"/>
      <c r="AA39" s="16"/>
      <c r="AB39" s="16"/>
      <c r="AC39" s="17"/>
    </row>
    <row r="40" spans="1:29" s="10" customFormat="1" ht="27" customHeight="1" x14ac:dyDescent="0.3">
      <c r="A40" s="14"/>
      <c r="Y40" s="11"/>
      <c r="Z40" s="16"/>
      <c r="AA40" s="16"/>
      <c r="AB40" s="16"/>
      <c r="AC40" s="17"/>
    </row>
    <row r="41" spans="1:29" s="10" customFormat="1" ht="27" customHeight="1" x14ac:dyDescent="0.3">
      <c r="A41" s="14"/>
      <c r="Y41" s="11"/>
      <c r="Z41" s="16"/>
      <c r="AA41" s="16"/>
      <c r="AB41" s="16"/>
      <c r="AC41" s="17"/>
    </row>
    <row r="42" spans="1:29" s="10" customFormat="1" ht="27" customHeight="1" x14ac:dyDescent="0.3">
      <c r="A42" s="14"/>
      <c r="Y42" s="11"/>
      <c r="Z42" s="16"/>
      <c r="AA42" s="16"/>
      <c r="AB42" s="16"/>
      <c r="AC42" s="17"/>
    </row>
    <row r="43" spans="1:29" s="10" customFormat="1" ht="27" customHeight="1" x14ac:dyDescent="0.3">
      <c r="A43" s="14"/>
      <c r="Y43" s="11"/>
      <c r="Z43" s="16"/>
      <c r="AA43" s="16"/>
      <c r="AB43" s="16"/>
      <c r="AC43" s="17"/>
    </row>
    <row r="44" spans="1:29" s="10" customFormat="1" ht="27" customHeight="1" x14ac:dyDescent="0.3">
      <c r="A44" s="14"/>
      <c r="Y44" s="11"/>
      <c r="Z44" s="16"/>
      <c r="AA44" s="16"/>
      <c r="AB44" s="16"/>
      <c r="AC44" s="17"/>
    </row>
    <row r="45" spans="1:29" s="10" customFormat="1" ht="27" customHeight="1" x14ac:dyDescent="0.3">
      <c r="A45" s="14"/>
      <c r="Y45" s="11"/>
      <c r="Z45" s="16"/>
      <c r="AA45" s="16"/>
      <c r="AB45" s="16"/>
      <c r="AC45" s="17"/>
    </row>
    <row r="46" spans="1:29" s="10" customFormat="1" ht="27" customHeight="1" x14ac:dyDescent="0.3">
      <c r="A46" s="14"/>
      <c r="Y46" s="11"/>
      <c r="Z46" s="16"/>
      <c r="AA46" s="16"/>
      <c r="AB46" s="16"/>
      <c r="AC46" s="17"/>
    </row>
    <row r="47" spans="1:29" s="10" customFormat="1" ht="27" customHeight="1" x14ac:dyDescent="0.3">
      <c r="A47" s="14"/>
      <c r="Y47" s="11"/>
      <c r="Z47" s="16"/>
      <c r="AA47" s="16"/>
      <c r="AB47" s="16"/>
      <c r="AC47" s="17"/>
    </row>
    <row r="48" spans="1:29" s="10" customFormat="1" ht="27" customHeight="1" x14ac:dyDescent="0.3">
      <c r="A48" s="14"/>
      <c r="Y48" s="11"/>
      <c r="Z48" s="16"/>
      <c r="AA48" s="16"/>
      <c r="AB48" s="16"/>
      <c r="AC48" s="17"/>
    </row>
    <row r="49" spans="1:29" s="10" customFormat="1" ht="27" customHeight="1" x14ac:dyDescent="0.3">
      <c r="A49" s="14"/>
      <c r="Y49" s="11"/>
      <c r="Z49" s="16"/>
      <c r="AA49" s="16"/>
      <c r="AB49" s="16"/>
      <c r="AC49" s="17"/>
    </row>
    <row r="50" spans="1:29" s="10" customFormat="1" ht="27" customHeight="1" x14ac:dyDescent="0.3">
      <c r="A50" s="14"/>
      <c r="Y50" s="11"/>
      <c r="Z50" s="16"/>
      <c r="AA50" s="16"/>
      <c r="AB50" s="16"/>
      <c r="AC50" s="17"/>
    </row>
    <row r="51" spans="1:29" s="10" customFormat="1" ht="27" customHeight="1" x14ac:dyDescent="0.3">
      <c r="A51" s="14"/>
      <c r="Y51" s="11"/>
      <c r="Z51" s="16"/>
      <c r="AA51" s="16"/>
      <c r="AB51" s="16"/>
      <c r="AC51" s="17"/>
    </row>
    <row r="52" spans="1:29" s="10" customFormat="1" ht="27" customHeight="1" x14ac:dyDescent="0.3">
      <c r="A52" s="14"/>
      <c r="Y52" s="11"/>
      <c r="Z52" s="16"/>
      <c r="AA52" s="16"/>
      <c r="AB52" s="16"/>
      <c r="AC52" s="17"/>
    </row>
    <row r="53" spans="1:29" s="10" customFormat="1" ht="27" customHeight="1" x14ac:dyDescent="0.3">
      <c r="A53" s="14"/>
      <c r="Y53" s="11"/>
      <c r="Z53" s="16"/>
      <c r="AA53" s="16"/>
      <c r="AB53" s="16"/>
      <c r="AC53" s="17"/>
    </row>
    <row r="54" spans="1:29" s="10" customFormat="1" ht="27" customHeight="1" x14ac:dyDescent="0.3">
      <c r="A54" s="14"/>
      <c r="Y54" s="11"/>
      <c r="Z54" s="16"/>
      <c r="AA54" s="16"/>
      <c r="AB54" s="16"/>
      <c r="AC54" s="17"/>
    </row>
    <row r="55" spans="1:29" s="10" customFormat="1" ht="27" customHeight="1" x14ac:dyDescent="0.3">
      <c r="A55" s="14"/>
      <c r="Y55" s="11"/>
      <c r="Z55" s="16"/>
      <c r="AA55" s="16"/>
      <c r="AB55" s="16"/>
      <c r="AC55" s="17"/>
    </row>
    <row r="56" spans="1:29" s="10" customFormat="1" ht="27" customHeight="1" x14ac:dyDescent="0.3">
      <c r="A56" s="14"/>
      <c r="Y56" s="11"/>
      <c r="Z56" s="16"/>
      <c r="AA56" s="16"/>
      <c r="AB56" s="16"/>
      <c r="AC56" s="17"/>
    </row>
    <row r="57" spans="1:29" s="10" customFormat="1" ht="27" customHeight="1" x14ac:dyDescent="0.3">
      <c r="A57" s="14"/>
      <c r="Y57" s="11"/>
      <c r="Z57" s="16"/>
      <c r="AA57" s="16"/>
      <c r="AB57" s="16"/>
      <c r="AC57" s="17"/>
    </row>
    <row r="58" spans="1:29" s="10" customFormat="1" ht="27" customHeight="1" x14ac:dyDescent="0.3">
      <c r="A58" s="14"/>
      <c r="Y58" s="11"/>
      <c r="Z58" s="16"/>
      <c r="AA58" s="16"/>
      <c r="AB58" s="16"/>
      <c r="AC58" s="17"/>
    </row>
    <row r="59" spans="1:29" s="10" customFormat="1" ht="27" customHeight="1" x14ac:dyDescent="0.3">
      <c r="A59" s="14"/>
      <c r="Y59" s="11"/>
      <c r="Z59" s="16"/>
      <c r="AA59" s="16"/>
      <c r="AB59" s="16"/>
      <c r="AC59" s="17"/>
    </row>
    <row r="60" spans="1:29" s="10" customFormat="1" ht="27" customHeight="1" x14ac:dyDescent="0.3">
      <c r="A60" s="14"/>
      <c r="Y60" s="11"/>
      <c r="Z60" s="16"/>
      <c r="AA60" s="16"/>
      <c r="AB60" s="16"/>
      <c r="AC60" s="17"/>
    </row>
    <row r="61" spans="1:29" s="41" customFormat="1" ht="27" customHeight="1" thickBot="1" x14ac:dyDescent="0.35">
      <c r="A61" s="158" t="s">
        <v>52</v>
      </c>
      <c r="B61" s="159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  <c r="Y61" s="160"/>
      <c r="Z61" s="40">
        <f>SUM(Z37,Z16)</f>
        <v>147.62</v>
      </c>
      <c r="AA61" s="40">
        <f>SUM(AA37,AA16)</f>
        <v>6103.46</v>
      </c>
      <c r="AB61" s="40">
        <f>SUM(AB37,AB16)</f>
        <v>260.83350000000002</v>
      </c>
      <c r="AC61" s="40">
        <f>SUM(AC37,AC16)</f>
        <v>6511.9134999999997</v>
      </c>
    </row>
    <row r="62" spans="1:29" s="8" customFormat="1" ht="27" thickTop="1" x14ac:dyDescent="0.3">
      <c r="A62" s="3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5"/>
      <c r="Z62" s="6"/>
      <c r="AA62" s="6"/>
      <c r="AB62" s="6"/>
      <c r="AC62" s="7"/>
    </row>
    <row r="63" spans="1:29" s="8" customFormat="1" ht="27" customHeight="1" x14ac:dyDescent="0.3">
      <c r="A63" s="9" t="s">
        <v>65</v>
      </c>
      <c r="C63" s="8" t="s">
        <v>15</v>
      </c>
      <c r="Y63" s="21"/>
      <c r="Z63" s="39">
        <f>Z118</f>
        <v>147.62</v>
      </c>
      <c r="AA63" s="39">
        <f>AA118</f>
        <v>6103.46</v>
      </c>
      <c r="AB63" s="39">
        <f>AB118</f>
        <v>260.83350000000002</v>
      </c>
      <c r="AC63" s="39">
        <f>AC118</f>
        <v>6511.9134999999997</v>
      </c>
    </row>
    <row r="64" spans="1:29" s="10" customFormat="1" ht="27" customHeight="1" x14ac:dyDescent="0.3">
      <c r="A64" s="14"/>
      <c r="Y64" s="11"/>
      <c r="Z64" s="12"/>
      <c r="AA64" s="12"/>
      <c r="AB64" s="12"/>
      <c r="AC64" s="13"/>
    </row>
    <row r="65" spans="1:29" s="10" customFormat="1" ht="27" customHeight="1" x14ac:dyDescent="0.3">
      <c r="A65" s="14"/>
      <c r="Y65" s="11"/>
      <c r="Z65" s="12"/>
      <c r="AA65" s="12"/>
      <c r="AB65" s="12"/>
      <c r="AC65" s="13"/>
    </row>
    <row r="66" spans="1:29" s="8" customFormat="1" ht="27" customHeight="1" x14ac:dyDescent="0.3">
      <c r="A66" s="9"/>
      <c r="B66" s="8" t="s">
        <v>14</v>
      </c>
      <c r="Y66" s="21"/>
      <c r="Z66" s="22"/>
      <c r="AA66" s="22"/>
      <c r="AB66" s="22"/>
      <c r="AC66" s="23"/>
    </row>
    <row r="67" spans="1:29" s="10" customFormat="1" ht="27" customHeight="1" x14ac:dyDescent="0.3">
      <c r="A67" s="14"/>
      <c r="Y67" s="11"/>
      <c r="Z67" s="12"/>
      <c r="AA67" s="12"/>
      <c r="AB67" s="12"/>
      <c r="AC67" s="13"/>
    </row>
    <row r="68" spans="1:29" s="10" customFormat="1" ht="27" customHeight="1" x14ac:dyDescent="0.3">
      <c r="A68" s="14"/>
      <c r="Y68" s="11"/>
      <c r="Z68" s="12"/>
      <c r="AA68" s="12"/>
      <c r="AB68" s="12"/>
      <c r="AC68" s="13"/>
    </row>
    <row r="69" spans="1:29" s="10" customFormat="1" ht="27" customHeight="1" x14ac:dyDescent="0.3">
      <c r="A69" s="14"/>
      <c r="C69" s="10" t="s">
        <v>9</v>
      </c>
      <c r="G69" s="149">
        <v>0.3</v>
      </c>
      <c r="H69" s="149"/>
      <c r="I69" s="10" t="s">
        <v>11</v>
      </c>
      <c r="J69" s="10" t="s">
        <v>12</v>
      </c>
      <c r="K69" s="150">
        <v>165545</v>
      </c>
      <c r="L69" s="149"/>
      <c r="M69" s="149"/>
      <c r="N69" s="10" t="s">
        <v>12</v>
      </c>
      <c r="O69" s="151">
        <v>0.1</v>
      </c>
      <c r="P69" s="152"/>
      <c r="Y69" s="11"/>
      <c r="Z69" s="16"/>
      <c r="AA69" s="16">
        <f>TRUNC(G69*K69*O69,0)</f>
        <v>4966</v>
      </c>
      <c r="AB69" s="16"/>
      <c r="AC69" s="17">
        <f>AA69</f>
        <v>4966</v>
      </c>
    </row>
    <row r="70" spans="1:29" s="10" customFormat="1" ht="27" customHeight="1" x14ac:dyDescent="0.3">
      <c r="A70" s="14"/>
      <c r="Y70" s="11"/>
      <c r="Z70" s="16"/>
      <c r="AA70" s="16"/>
      <c r="AB70" s="16"/>
      <c r="AC70" s="17"/>
    </row>
    <row r="71" spans="1:29" s="10" customFormat="1" ht="27" customHeight="1" x14ac:dyDescent="0.3">
      <c r="A71" s="14"/>
      <c r="Y71" s="11"/>
      <c r="Z71" s="16"/>
      <c r="AA71" s="16"/>
      <c r="AB71" s="16"/>
      <c r="AC71" s="17"/>
    </row>
    <row r="72" spans="1:29" s="10" customFormat="1" ht="27" customHeight="1" x14ac:dyDescent="0.3">
      <c r="A72" s="14"/>
      <c r="Y72" s="11"/>
      <c r="Z72" s="16"/>
      <c r="AA72" s="16"/>
      <c r="AB72" s="16"/>
      <c r="AC72" s="17"/>
    </row>
    <row r="73" spans="1:29" s="8" customFormat="1" ht="27" customHeight="1" x14ac:dyDescent="0.3">
      <c r="A73" s="9"/>
      <c r="B73" s="8" t="s">
        <v>13</v>
      </c>
      <c r="Y73" s="21"/>
      <c r="Z73" s="37">
        <f>SUM(Z64:Z72)</f>
        <v>0</v>
      </c>
      <c r="AA73" s="37">
        <f>SUM(AA64:AA72)</f>
        <v>4966</v>
      </c>
      <c r="AB73" s="37">
        <f>SUM(AB64:AB72)</f>
        <v>0</v>
      </c>
      <c r="AC73" s="38">
        <f>SUM(AC64:AC72)</f>
        <v>4966</v>
      </c>
    </row>
    <row r="74" spans="1:29" s="10" customFormat="1" ht="27" customHeight="1" x14ac:dyDescent="0.3">
      <c r="A74" s="14"/>
      <c r="Y74" s="11"/>
      <c r="Z74" s="16"/>
      <c r="AA74" s="16"/>
      <c r="AB74" s="16"/>
      <c r="AC74" s="17"/>
    </row>
    <row r="75" spans="1:29" s="8" customFormat="1" ht="27" customHeight="1" x14ac:dyDescent="0.3">
      <c r="A75" s="9"/>
      <c r="B75" s="8" t="s">
        <v>16</v>
      </c>
      <c r="Y75" s="21"/>
      <c r="Z75" s="24"/>
      <c r="AA75" s="24"/>
      <c r="AB75" s="24"/>
      <c r="AC75" s="25"/>
    </row>
    <row r="76" spans="1:29" s="10" customFormat="1" ht="27" customHeight="1" x14ac:dyDescent="0.3">
      <c r="A76" s="14"/>
      <c r="Y76" s="11"/>
      <c r="Z76" s="16"/>
      <c r="AA76" s="16"/>
      <c r="AB76" s="16"/>
      <c r="AC76" s="17"/>
    </row>
    <row r="77" spans="1:29" s="10" customFormat="1" ht="27" customHeight="1" x14ac:dyDescent="0.3">
      <c r="A77" s="14"/>
      <c r="B77" s="10" t="s">
        <v>18</v>
      </c>
      <c r="C77" s="10" t="s">
        <v>17</v>
      </c>
      <c r="D77" s="149">
        <v>0.6</v>
      </c>
      <c r="E77" s="149"/>
      <c r="F77" s="10" t="s">
        <v>19</v>
      </c>
      <c r="G77" s="10" t="s">
        <v>17</v>
      </c>
      <c r="H77" s="153">
        <v>0.77</v>
      </c>
      <c r="I77" s="153"/>
      <c r="J77" s="10" t="s">
        <v>20</v>
      </c>
      <c r="K77" s="10" t="s">
        <v>17</v>
      </c>
      <c r="L77" s="149">
        <f>0.6-0.05</f>
        <v>0.54999999999999993</v>
      </c>
      <c r="M77" s="149"/>
      <c r="N77" s="10" t="s">
        <v>21</v>
      </c>
      <c r="O77" s="10" t="s">
        <v>17</v>
      </c>
      <c r="P77" s="149">
        <v>0.9</v>
      </c>
      <c r="Q77" s="149"/>
      <c r="R77" s="15" t="s">
        <v>22</v>
      </c>
      <c r="S77" s="10" t="s">
        <v>17</v>
      </c>
      <c r="T77" s="149">
        <v>18</v>
      </c>
      <c r="U77" s="149"/>
      <c r="V77" s="10" t="s">
        <v>23</v>
      </c>
      <c r="Y77" s="11"/>
      <c r="Z77" s="16"/>
      <c r="AA77" s="16"/>
      <c r="AB77" s="16"/>
      <c r="AC77" s="17"/>
    </row>
    <row r="78" spans="1:29" s="10" customFormat="1" ht="27" customHeight="1" x14ac:dyDescent="0.3">
      <c r="A78" s="14"/>
      <c r="Y78" s="11"/>
      <c r="Z78" s="16"/>
      <c r="AA78" s="16"/>
      <c r="AB78" s="16"/>
      <c r="AC78" s="17"/>
    </row>
    <row r="79" spans="1:29" s="10" customFormat="1" ht="27" customHeight="1" x14ac:dyDescent="0.3">
      <c r="A79" s="14"/>
      <c r="Y79" s="11"/>
      <c r="Z79" s="16"/>
      <c r="AA79" s="16"/>
      <c r="AB79" s="16"/>
      <c r="AC79" s="17"/>
    </row>
    <row r="80" spans="1:29" s="10" customFormat="1" ht="27" customHeight="1" x14ac:dyDescent="0.3">
      <c r="A80" s="14"/>
      <c r="E80" s="154">
        <v>3600</v>
      </c>
      <c r="F80" s="154"/>
      <c r="G80" s="20" t="s">
        <v>12</v>
      </c>
      <c r="H80" s="155">
        <f>D77</f>
        <v>0.6</v>
      </c>
      <c r="I80" s="155"/>
      <c r="J80" s="20" t="s">
        <v>12</v>
      </c>
      <c r="K80" s="156">
        <f>H77</f>
        <v>0.77</v>
      </c>
      <c r="L80" s="156"/>
      <c r="M80" s="20" t="s">
        <v>12</v>
      </c>
      <c r="N80" s="155">
        <f>L77</f>
        <v>0.54999999999999993</v>
      </c>
      <c r="O80" s="155"/>
      <c r="P80" s="20" t="s">
        <v>12</v>
      </c>
      <c r="Q80" s="155">
        <f>P77</f>
        <v>0.9</v>
      </c>
      <c r="R80" s="155"/>
      <c r="S80" s="149" t="s">
        <v>17</v>
      </c>
      <c r="T80" s="157">
        <f>TRUNC((E80*H80*K80*N80*Q80)/E81,0)</f>
        <v>45</v>
      </c>
      <c r="U80" s="157"/>
      <c r="V80" s="149" t="s">
        <v>25</v>
      </c>
      <c r="W80" s="149"/>
      <c r="X80" s="149"/>
      <c r="Y80" s="11"/>
      <c r="Z80" s="16"/>
      <c r="AA80" s="16"/>
      <c r="AB80" s="16"/>
      <c r="AC80" s="17"/>
    </row>
    <row r="81" spans="1:29" s="10" customFormat="1" ht="27" customHeight="1" x14ac:dyDescent="0.3">
      <c r="A81" s="14"/>
      <c r="E81" s="163">
        <f>T77</f>
        <v>18</v>
      </c>
      <c r="F81" s="163"/>
      <c r="G81" s="163"/>
      <c r="H81" s="163"/>
      <c r="I81" s="163"/>
      <c r="J81" s="163"/>
      <c r="K81" s="163"/>
      <c r="L81" s="163"/>
      <c r="M81" s="163"/>
      <c r="N81" s="163"/>
      <c r="O81" s="163"/>
      <c r="P81" s="163"/>
      <c r="Q81" s="163"/>
      <c r="R81" s="163"/>
      <c r="S81" s="149"/>
      <c r="T81" s="157"/>
      <c r="U81" s="157"/>
      <c r="V81" s="149"/>
      <c r="W81" s="149"/>
      <c r="X81" s="149"/>
      <c r="Y81" s="11"/>
      <c r="Z81" s="16"/>
      <c r="AA81" s="16"/>
      <c r="AB81" s="16"/>
      <c r="AC81" s="17"/>
    </row>
    <row r="82" spans="1:29" s="10" customFormat="1" ht="27" customHeight="1" x14ac:dyDescent="0.3">
      <c r="A82" s="14"/>
      <c r="Y82" s="11"/>
      <c r="Z82" s="16"/>
      <c r="AA82" s="16"/>
      <c r="AB82" s="16"/>
      <c r="AC82" s="17"/>
    </row>
    <row r="83" spans="1:29" s="10" customFormat="1" ht="27" customHeight="1" x14ac:dyDescent="0.3">
      <c r="A83" s="14"/>
      <c r="Y83" s="11"/>
      <c r="Z83" s="16"/>
      <c r="AA83" s="16"/>
      <c r="AB83" s="16"/>
      <c r="AC83" s="17"/>
    </row>
    <row r="84" spans="1:29" s="10" customFormat="1" ht="27" customHeight="1" x14ac:dyDescent="0.3">
      <c r="A84" s="14"/>
      <c r="Y84" s="11"/>
      <c r="Z84" s="16"/>
      <c r="AA84" s="16"/>
      <c r="AB84" s="16"/>
      <c r="AC84" s="17"/>
    </row>
    <row r="85" spans="1:29" s="10" customFormat="1" ht="27" customHeight="1" x14ac:dyDescent="0.3">
      <c r="A85" s="14"/>
      <c r="B85" s="10" t="s">
        <v>3</v>
      </c>
      <c r="E85" s="150">
        <f>기계경비!$Z$4</f>
        <v>7381</v>
      </c>
      <c r="F85" s="149"/>
      <c r="G85" s="149"/>
      <c r="H85" s="10" t="s">
        <v>30</v>
      </c>
      <c r="I85" s="161">
        <f>T80</f>
        <v>45</v>
      </c>
      <c r="J85" s="149"/>
      <c r="K85" s="10" t="s">
        <v>12</v>
      </c>
      <c r="L85" s="162">
        <v>0.9</v>
      </c>
      <c r="M85" s="149"/>
      <c r="N85" s="10" t="s">
        <v>17</v>
      </c>
      <c r="O85" s="164">
        <f>(E85/I85)*L85</f>
        <v>147.62</v>
      </c>
      <c r="P85" s="164"/>
      <c r="Q85" s="164"/>
      <c r="Y85" s="11"/>
      <c r="Z85" s="16">
        <f>O85</f>
        <v>147.62</v>
      </c>
      <c r="AA85" s="16"/>
      <c r="AB85" s="16"/>
      <c r="AC85" s="17">
        <f>Z85+AA85+AB85</f>
        <v>147.62</v>
      </c>
    </row>
    <row r="86" spans="1:29" s="10" customFormat="1" ht="27" customHeight="1" x14ac:dyDescent="0.3">
      <c r="A86" s="14"/>
      <c r="O86" s="26"/>
      <c r="P86" s="26"/>
      <c r="Q86" s="26"/>
      <c r="Y86" s="11"/>
      <c r="Z86" s="16"/>
      <c r="AA86" s="16"/>
      <c r="AB86" s="16"/>
      <c r="AC86" s="17"/>
    </row>
    <row r="87" spans="1:29" s="10" customFormat="1" ht="27" customHeight="1" x14ac:dyDescent="0.3">
      <c r="A87" s="14"/>
      <c r="O87" s="26"/>
      <c r="P87" s="26"/>
      <c r="Q87" s="26"/>
      <c r="Y87" s="11"/>
      <c r="Z87" s="16"/>
      <c r="AA87" s="16"/>
      <c r="AB87" s="16"/>
      <c r="AC87" s="17"/>
    </row>
    <row r="88" spans="1:29" s="10" customFormat="1" ht="27" customHeight="1" x14ac:dyDescent="0.3">
      <c r="A88" s="14"/>
      <c r="B88" s="10" t="s">
        <v>5</v>
      </c>
      <c r="E88" s="150">
        <f>기계경비!$AA$4</f>
        <v>56873</v>
      </c>
      <c r="F88" s="149"/>
      <c r="G88" s="149"/>
      <c r="H88" s="10" t="s">
        <v>30</v>
      </c>
      <c r="I88" s="161">
        <f>T80</f>
        <v>45</v>
      </c>
      <c r="J88" s="149"/>
      <c r="K88" s="10" t="s">
        <v>12</v>
      </c>
      <c r="L88" s="162">
        <v>0.9</v>
      </c>
      <c r="M88" s="149"/>
      <c r="N88" s="10" t="s">
        <v>17</v>
      </c>
      <c r="O88" s="164">
        <f>(E88/I88)*L88</f>
        <v>1137.46</v>
      </c>
      <c r="P88" s="164"/>
      <c r="Q88" s="164"/>
      <c r="Y88" s="11"/>
      <c r="Z88" s="16"/>
      <c r="AA88" s="16">
        <f>O88</f>
        <v>1137.46</v>
      </c>
      <c r="AB88" s="16"/>
      <c r="AC88" s="17">
        <f>Z88+AA88+AB88</f>
        <v>1137.46</v>
      </c>
    </row>
    <row r="89" spans="1:29" s="10" customFormat="1" ht="27" customHeight="1" x14ac:dyDescent="0.3">
      <c r="A89" s="14"/>
      <c r="O89" s="26"/>
      <c r="P89" s="26"/>
      <c r="Q89" s="26"/>
      <c r="Y89" s="11"/>
      <c r="Z89" s="16"/>
      <c r="AA89" s="16"/>
      <c r="AB89" s="16"/>
      <c r="AC89" s="17"/>
    </row>
    <row r="90" spans="1:29" s="10" customFormat="1" ht="27" customHeight="1" x14ac:dyDescent="0.3">
      <c r="A90" s="14"/>
      <c r="O90" s="26"/>
      <c r="P90" s="26"/>
      <c r="Q90" s="26"/>
      <c r="Y90" s="11"/>
      <c r="Z90" s="16"/>
      <c r="AA90" s="16"/>
      <c r="AB90" s="16"/>
      <c r="AC90" s="17"/>
    </row>
    <row r="91" spans="1:29" s="10" customFormat="1" ht="27" customHeight="1" x14ac:dyDescent="0.3">
      <c r="A91" s="14"/>
      <c r="B91" s="10" t="s">
        <v>27</v>
      </c>
      <c r="E91" s="150">
        <f>기계경비!$AB$4</f>
        <v>13041.674999999999</v>
      </c>
      <c r="F91" s="149"/>
      <c r="G91" s="149"/>
      <c r="H91" s="10" t="s">
        <v>30</v>
      </c>
      <c r="I91" s="161">
        <f>T80</f>
        <v>45</v>
      </c>
      <c r="J91" s="149"/>
      <c r="K91" s="10" t="s">
        <v>12</v>
      </c>
      <c r="L91" s="162">
        <v>0.9</v>
      </c>
      <c r="M91" s="149"/>
      <c r="N91" s="10" t="s">
        <v>17</v>
      </c>
      <c r="O91" s="164">
        <f>(E91/I91)*L91</f>
        <v>260.83350000000002</v>
      </c>
      <c r="P91" s="164"/>
      <c r="Q91" s="164"/>
      <c r="Y91" s="11"/>
      <c r="Z91" s="16"/>
      <c r="AA91" s="16"/>
      <c r="AB91" s="16">
        <f>O91</f>
        <v>260.83350000000002</v>
      </c>
      <c r="AC91" s="17">
        <f>Z91+AA91+AB91</f>
        <v>260.83350000000002</v>
      </c>
    </row>
    <row r="92" spans="1:29" s="10" customFormat="1" ht="27" customHeight="1" x14ac:dyDescent="0.3">
      <c r="A92" s="14"/>
      <c r="O92" s="26"/>
      <c r="P92" s="26"/>
      <c r="Q92" s="26"/>
      <c r="Y92" s="11"/>
      <c r="Z92" s="16"/>
      <c r="AA92" s="16"/>
      <c r="AB92" s="16"/>
      <c r="AC92" s="17"/>
    </row>
    <row r="93" spans="1:29" s="10" customFormat="1" ht="27" customHeight="1" x14ac:dyDescent="0.3">
      <c r="A93" s="14"/>
      <c r="Y93" s="11"/>
      <c r="Z93" s="16"/>
      <c r="AA93" s="16"/>
      <c r="AB93" s="16"/>
      <c r="AC93" s="17"/>
    </row>
    <row r="94" spans="1:29" s="10" customFormat="1" ht="27" customHeight="1" x14ac:dyDescent="0.3">
      <c r="A94" s="14"/>
      <c r="B94" s="10" t="s">
        <v>13</v>
      </c>
      <c r="Y94" s="11"/>
      <c r="Z94" s="18">
        <f>SUM(Z74:Z93)</f>
        <v>147.62</v>
      </c>
      <c r="AA94" s="18">
        <f>SUM(AA74:AA93)</f>
        <v>1137.46</v>
      </c>
      <c r="AB94" s="18">
        <f>SUM(AB74:AB93)</f>
        <v>260.83350000000002</v>
      </c>
      <c r="AC94" s="19">
        <f>SUM(AC83:AC93)</f>
        <v>1545.9134999999999</v>
      </c>
    </row>
    <row r="95" spans="1:29" s="10" customFormat="1" ht="27" customHeight="1" x14ac:dyDescent="0.3">
      <c r="A95" s="14"/>
      <c r="Y95" s="11"/>
      <c r="Z95" s="16"/>
      <c r="AA95" s="16"/>
      <c r="AB95" s="16"/>
      <c r="AC95" s="17"/>
    </row>
    <row r="96" spans="1:29" s="10" customFormat="1" ht="27" customHeight="1" x14ac:dyDescent="0.3">
      <c r="A96" s="14"/>
      <c r="Y96" s="11"/>
      <c r="Z96" s="16"/>
      <c r="AA96" s="16"/>
      <c r="AB96" s="16"/>
      <c r="AC96" s="17"/>
    </row>
    <row r="97" spans="1:29" s="10" customFormat="1" ht="27" customHeight="1" x14ac:dyDescent="0.3">
      <c r="A97" s="14"/>
      <c r="Y97" s="11"/>
      <c r="Z97" s="16"/>
      <c r="AA97" s="16"/>
      <c r="AB97" s="16"/>
      <c r="AC97" s="17"/>
    </row>
    <row r="98" spans="1:29" s="10" customFormat="1" ht="27" customHeight="1" x14ac:dyDescent="0.3">
      <c r="A98" s="14"/>
      <c r="Y98" s="11"/>
      <c r="Z98" s="16"/>
      <c r="AA98" s="16"/>
      <c r="AB98" s="16"/>
      <c r="AC98" s="17"/>
    </row>
    <row r="99" spans="1:29" s="10" customFormat="1" ht="27" customHeight="1" x14ac:dyDescent="0.3">
      <c r="A99" s="14"/>
      <c r="Y99" s="11"/>
      <c r="Z99" s="16"/>
      <c r="AA99" s="16"/>
      <c r="AB99" s="16"/>
      <c r="AC99" s="17"/>
    </row>
    <row r="100" spans="1:29" s="10" customFormat="1" ht="27" customHeight="1" x14ac:dyDescent="0.3">
      <c r="A100" s="14"/>
      <c r="Y100" s="11"/>
      <c r="Z100" s="16"/>
      <c r="AA100" s="16"/>
      <c r="AB100" s="16"/>
      <c r="AC100" s="17"/>
    </row>
    <row r="101" spans="1:29" s="10" customFormat="1" ht="27" customHeight="1" x14ac:dyDescent="0.3">
      <c r="A101" s="14"/>
      <c r="Y101" s="11"/>
      <c r="Z101" s="16"/>
      <c r="AA101" s="16"/>
      <c r="AB101" s="16"/>
      <c r="AC101" s="17"/>
    </row>
    <row r="102" spans="1:29" s="10" customFormat="1" ht="27" customHeight="1" x14ac:dyDescent="0.3">
      <c r="A102" s="14"/>
      <c r="Y102" s="11"/>
      <c r="Z102" s="16"/>
      <c r="AA102" s="16"/>
      <c r="AB102" s="16"/>
      <c r="AC102" s="17"/>
    </row>
    <row r="103" spans="1:29" s="10" customFormat="1" ht="27" customHeight="1" x14ac:dyDescent="0.3">
      <c r="A103" s="14"/>
      <c r="Y103" s="11"/>
      <c r="Z103" s="16"/>
      <c r="AA103" s="16"/>
      <c r="AB103" s="16"/>
      <c r="AC103" s="17"/>
    </row>
    <row r="104" spans="1:29" s="10" customFormat="1" ht="27" customHeight="1" x14ac:dyDescent="0.3">
      <c r="A104" s="14"/>
      <c r="Y104" s="11"/>
      <c r="Z104" s="16"/>
      <c r="AA104" s="16"/>
      <c r="AB104" s="16"/>
      <c r="AC104" s="17"/>
    </row>
    <row r="105" spans="1:29" s="10" customFormat="1" ht="27" customHeight="1" x14ac:dyDescent="0.3">
      <c r="A105" s="14"/>
      <c r="Y105" s="11"/>
      <c r="Z105" s="16"/>
      <c r="AA105" s="16"/>
      <c r="AB105" s="16"/>
      <c r="AC105" s="17"/>
    </row>
    <row r="106" spans="1:29" s="10" customFormat="1" ht="27" customHeight="1" x14ac:dyDescent="0.3">
      <c r="A106" s="14"/>
      <c r="Y106" s="11"/>
      <c r="Z106" s="16"/>
      <c r="AA106" s="16"/>
      <c r="AB106" s="16"/>
      <c r="AC106" s="17"/>
    </row>
    <row r="107" spans="1:29" s="10" customFormat="1" ht="27" customHeight="1" x14ac:dyDescent="0.3">
      <c r="A107" s="14"/>
      <c r="Y107" s="11"/>
      <c r="Z107" s="16"/>
      <c r="AA107" s="16"/>
      <c r="AB107" s="16"/>
      <c r="AC107" s="17"/>
    </row>
    <row r="108" spans="1:29" s="10" customFormat="1" ht="27" customHeight="1" x14ac:dyDescent="0.3">
      <c r="A108" s="14"/>
      <c r="Y108" s="11"/>
      <c r="Z108" s="16"/>
      <c r="AA108" s="16"/>
      <c r="AB108" s="16"/>
      <c r="AC108" s="17"/>
    </row>
    <row r="109" spans="1:29" s="10" customFormat="1" ht="27" customHeight="1" x14ac:dyDescent="0.3">
      <c r="A109" s="14"/>
      <c r="Y109" s="11"/>
      <c r="Z109" s="16"/>
      <c r="AA109" s="16"/>
      <c r="AB109" s="16"/>
      <c r="AC109" s="17"/>
    </row>
    <row r="110" spans="1:29" s="10" customFormat="1" ht="27" customHeight="1" x14ac:dyDescent="0.3">
      <c r="A110" s="14"/>
      <c r="Y110" s="11"/>
      <c r="Z110" s="16"/>
      <c r="AA110" s="16"/>
      <c r="AB110" s="16"/>
      <c r="AC110" s="17"/>
    </row>
    <row r="111" spans="1:29" s="10" customFormat="1" ht="27" customHeight="1" x14ac:dyDescent="0.3">
      <c r="A111" s="14"/>
      <c r="Y111" s="11"/>
      <c r="Z111" s="16"/>
      <c r="AA111" s="16"/>
      <c r="AB111" s="16"/>
      <c r="AC111" s="17"/>
    </row>
    <row r="112" spans="1:29" s="10" customFormat="1" ht="27" customHeight="1" x14ac:dyDescent="0.3">
      <c r="A112" s="14"/>
      <c r="Y112" s="11"/>
      <c r="Z112" s="16"/>
      <c r="AA112" s="16"/>
      <c r="AB112" s="16"/>
      <c r="AC112" s="17"/>
    </row>
    <row r="113" spans="1:29" s="10" customFormat="1" ht="27" customHeight="1" x14ac:dyDescent="0.3">
      <c r="A113" s="14"/>
      <c r="Y113" s="11"/>
      <c r="Z113" s="16"/>
      <c r="AA113" s="16"/>
      <c r="AB113" s="16"/>
      <c r="AC113" s="17"/>
    </row>
    <row r="114" spans="1:29" s="10" customFormat="1" ht="27" customHeight="1" x14ac:dyDescent="0.3">
      <c r="A114" s="14"/>
      <c r="Y114" s="11"/>
      <c r="Z114" s="16"/>
      <c r="AA114" s="16"/>
      <c r="AB114" s="16"/>
      <c r="AC114" s="17"/>
    </row>
    <row r="115" spans="1:29" s="10" customFormat="1" ht="27" customHeight="1" x14ac:dyDescent="0.3">
      <c r="A115" s="14"/>
      <c r="Y115" s="11"/>
      <c r="Z115" s="16"/>
      <c r="AA115" s="16"/>
      <c r="AB115" s="16"/>
      <c r="AC115" s="17"/>
    </row>
    <row r="116" spans="1:29" s="10" customFormat="1" ht="27" customHeight="1" x14ac:dyDescent="0.3">
      <c r="A116" s="14"/>
      <c r="Y116" s="11"/>
      <c r="Z116" s="16"/>
      <c r="AA116" s="16"/>
      <c r="AB116" s="16"/>
      <c r="AC116" s="17"/>
    </row>
    <row r="117" spans="1:29" s="10" customFormat="1" ht="27" customHeight="1" x14ac:dyDescent="0.3">
      <c r="A117" s="14"/>
      <c r="Y117" s="11"/>
      <c r="Z117" s="16"/>
      <c r="AA117" s="16"/>
      <c r="AB117" s="16"/>
      <c r="AC117" s="17"/>
    </row>
    <row r="118" spans="1:29" s="41" customFormat="1" ht="27" customHeight="1" thickBot="1" x14ac:dyDescent="0.35">
      <c r="A118" s="158" t="s">
        <v>52</v>
      </c>
      <c r="B118" s="159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  <c r="Y118" s="160"/>
      <c r="Z118" s="40">
        <f>SUM(Z94,Z73)</f>
        <v>147.62</v>
      </c>
      <c r="AA118" s="40">
        <f>SUM(AA94,AA73)</f>
        <v>6103.46</v>
      </c>
      <c r="AB118" s="40">
        <f>SUM(AB94,AB73)</f>
        <v>260.83350000000002</v>
      </c>
      <c r="AC118" s="40">
        <f>SUM(AC94,AC73)</f>
        <v>6511.9134999999997</v>
      </c>
    </row>
  </sheetData>
  <mergeCells count="66">
    <mergeCell ref="A118:Y118"/>
    <mergeCell ref="E88:G88"/>
    <mergeCell ref="I88:J88"/>
    <mergeCell ref="L88:M88"/>
    <mergeCell ref="O88:Q88"/>
    <mergeCell ref="E91:G91"/>
    <mergeCell ref="I91:J91"/>
    <mergeCell ref="L91:M91"/>
    <mergeCell ref="O91:Q91"/>
    <mergeCell ref="V80:X81"/>
    <mergeCell ref="E81:R81"/>
    <mergeCell ref="E85:G85"/>
    <mergeCell ref="I85:J85"/>
    <mergeCell ref="L85:M85"/>
    <mergeCell ref="O85:Q85"/>
    <mergeCell ref="T77:U77"/>
    <mergeCell ref="E80:F80"/>
    <mergeCell ref="H80:I80"/>
    <mergeCell ref="K80:L80"/>
    <mergeCell ref="N80:O80"/>
    <mergeCell ref="Q80:R80"/>
    <mergeCell ref="S80:S81"/>
    <mergeCell ref="T80:U81"/>
    <mergeCell ref="G69:H69"/>
    <mergeCell ref="K69:M69"/>
    <mergeCell ref="O69:P69"/>
    <mergeCell ref="D77:E77"/>
    <mergeCell ref="H77:I77"/>
    <mergeCell ref="L77:M77"/>
    <mergeCell ref="P77:Q77"/>
    <mergeCell ref="A61:Y61"/>
    <mergeCell ref="V23:X24"/>
    <mergeCell ref="E28:G28"/>
    <mergeCell ref="E31:G31"/>
    <mergeCell ref="E34:G34"/>
    <mergeCell ref="I28:J28"/>
    <mergeCell ref="I31:J31"/>
    <mergeCell ref="I34:J34"/>
    <mergeCell ref="L28:M28"/>
    <mergeCell ref="E24:R24"/>
    <mergeCell ref="O28:Q28"/>
    <mergeCell ref="O31:Q31"/>
    <mergeCell ref="O34:Q34"/>
    <mergeCell ref="L31:M31"/>
    <mergeCell ref="L34:M34"/>
    <mergeCell ref="T20:U20"/>
    <mergeCell ref="E23:F23"/>
    <mergeCell ref="H23:I23"/>
    <mergeCell ref="K23:L23"/>
    <mergeCell ref="N23:O23"/>
    <mergeCell ref="Q23:R23"/>
    <mergeCell ref="S23:S24"/>
    <mergeCell ref="T23:U24"/>
    <mergeCell ref="G12:H12"/>
    <mergeCell ref="K12:M12"/>
    <mergeCell ref="O12:P12"/>
    <mergeCell ref="D20:E20"/>
    <mergeCell ref="H20:I20"/>
    <mergeCell ref="L20:M20"/>
    <mergeCell ref="P20:Q20"/>
    <mergeCell ref="A1:AC2"/>
    <mergeCell ref="A3:Y4"/>
    <mergeCell ref="Z3:Z4"/>
    <mergeCell ref="AA3:AA4"/>
    <mergeCell ref="AB3:AB4"/>
    <mergeCell ref="AC3:AC4"/>
  </mergeCells>
  <phoneticPr fontId="3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4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7"/>
  <sheetViews>
    <sheetView zoomScale="145" zoomScaleNormal="145" workbookViewId="0">
      <selection activeCell="C16" sqref="C16:C17"/>
    </sheetView>
  </sheetViews>
  <sheetFormatPr defaultColWidth="9.125" defaultRowHeight="12" x14ac:dyDescent="0.3"/>
  <cols>
    <col min="1" max="1" width="10" style="63" customWidth="1"/>
    <col min="2" max="2" width="35" style="63" customWidth="1"/>
    <col min="3" max="3" width="17.375" style="63" customWidth="1"/>
    <col min="4" max="4" width="5.5" style="63" customWidth="1"/>
    <col min="5" max="8" width="11.5" style="63" customWidth="1"/>
    <col min="9" max="9" width="10" style="63" customWidth="1"/>
    <col min="10" max="16384" width="9.125" style="63"/>
  </cols>
  <sheetData>
    <row r="1" spans="1:9" s="60" customFormat="1" ht="24.95" customHeight="1" x14ac:dyDescent="0.35">
      <c r="A1" s="165" t="s">
        <v>62</v>
      </c>
      <c r="B1" s="166"/>
      <c r="C1" s="166"/>
      <c r="D1" s="166"/>
      <c r="E1" s="166"/>
      <c r="F1" s="166"/>
      <c r="G1" s="166"/>
      <c r="H1" s="166"/>
      <c r="I1" s="166"/>
    </row>
    <row r="2" spans="1:9" s="60" customFormat="1" ht="15.75" customHeight="1" x14ac:dyDescent="0.2">
      <c r="A2" s="59"/>
    </row>
    <row r="3" spans="1:9" s="61" customFormat="1" ht="18.75" customHeight="1" x14ac:dyDescent="0.2">
      <c r="A3" s="58" t="s">
        <v>64</v>
      </c>
      <c r="B3" s="58" t="s">
        <v>53</v>
      </c>
      <c r="C3" s="58" t="s">
        <v>54</v>
      </c>
      <c r="D3" s="58" t="s">
        <v>56</v>
      </c>
      <c r="E3" s="58" t="s">
        <v>67</v>
      </c>
      <c r="F3" s="58" t="s">
        <v>68</v>
      </c>
      <c r="G3" s="58" t="s">
        <v>36</v>
      </c>
      <c r="H3" s="58" t="s">
        <v>66</v>
      </c>
      <c r="I3" s="58" t="s">
        <v>59</v>
      </c>
    </row>
    <row r="4" spans="1:9" s="60" customFormat="1" ht="18.75" customHeight="1" x14ac:dyDescent="0.2">
      <c r="A4" s="80" t="str">
        <f>일위대가표!A5</f>
        <v xml:space="preserve"> 제    1 호표</v>
      </c>
      <c r="B4" s="110" t="str">
        <f>일위대가표!A6</f>
        <v>콘크리트말뚝 두부정리</v>
      </c>
      <c r="C4" s="110" t="str">
        <f>일위대가표!B6</f>
        <v>D600</v>
      </c>
      <c r="D4" s="110" t="str">
        <f>일위대가표!D6</f>
        <v>본</v>
      </c>
      <c r="E4" s="57">
        <f>일위대가표!F6</f>
        <v>4790</v>
      </c>
      <c r="F4" s="57">
        <f>일위대가표!H6</f>
        <v>31067</v>
      </c>
      <c r="G4" s="57">
        <f>일위대가표!J6</f>
        <v>1330</v>
      </c>
      <c r="H4" s="136">
        <f>SUM(E4:G4)</f>
        <v>37187</v>
      </c>
      <c r="I4" s="110"/>
    </row>
    <row r="5" spans="1:9" ht="18.75" customHeight="1" x14ac:dyDescent="0.3">
      <c r="A5" s="62"/>
      <c r="B5" s="81"/>
      <c r="C5" s="82"/>
      <c r="D5" s="82"/>
      <c r="E5" s="57"/>
      <c r="F5" s="62"/>
      <c r="G5" s="62"/>
      <c r="H5" s="57"/>
      <c r="I5" s="62"/>
    </row>
    <row r="6" spans="1:9" ht="18.75" customHeight="1" x14ac:dyDescent="0.3">
      <c r="A6" s="62"/>
      <c r="B6" s="62"/>
      <c r="C6" s="62"/>
      <c r="D6" s="62"/>
      <c r="E6" s="62"/>
      <c r="F6" s="62"/>
      <c r="G6" s="62"/>
      <c r="H6" s="62"/>
      <c r="I6" s="62"/>
    </row>
    <row r="7" spans="1:9" ht="18.75" customHeight="1" x14ac:dyDescent="0.3">
      <c r="A7" s="62"/>
      <c r="B7" s="62"/>
      <c r="C7" s="62"/>
      <c r="D7" s="62"/>
      <c r="E7" s="62"/>
      <c r="F7" s="62"/>
      <c r="G7" s="62"/>
      <c r="H7" s="62"/>
      <c r="I7" s="62"/>
    </row>
  </sheetData>
  <mergeCells count="1">
    <mergeCell ref="A1:I1"/>
  </mergeCells>
  <phoneticPr fontId="3" type="noConversion"/>
  <pageMargins left="0.7" right="0.7" top="0.75" bottom="0.75" header="0.3" footer="0.3"/>
  <pageSetup paperSize="9" scale="64" orientation="portrait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V123"/>
  <sheetViews>
    <sheetView tabSelected="1" zoomScale="130" zoomScaleNormal="130" workbookViewId="0">
      <selection activeCell="A3" sqref="A3:A4"/>
    </sheetView>
  </sheetViews>
  <sheetFormatPr defaultColWidth="9.125" defaultRowHeight="16.5" x14ac:dyDescent="0.3"/>
  <cols>
    <col min="1" max="1" width="39.375" style="1" customWidth="1"/>
    <col min="2" max="2" width="24.875" style="1" customWidth="1"/>
    <col min="3" max="3" width="10" style="1" customWidth="1"/>
    <col min="4" max="4" width="5.5" style="1" customWidth="1"/>
    <col min="5" max="5" width="10" style="1" customWidth="1"/>
    <col min="6" max="6" width="11.5" style="1" customWidth="1"/>
    <col min="7" max="7" width="10" style="1" customWidth="1"/>
    <col min="8" max="8" width="11.5" style="1" customWidth="1"/>
    <col min="9" max="9" width="10" style="1" customWidth="1"/>
    <col min="10" max="10" width="11.5" style="1" customWidth="1"/>
    <col min="11" max="11" width="10" style="36" customWidth="1"/>
    <col min="12" max="12" width="11.5" style="36" customWidth="1"/>
    <col min="13" max="13" width="11.5" style="1" customWidth="1"/>
    <col min="14" max="16384" width="9.125" style="1"/>
  </cols>
  <sheetData>
    <row r="1" spans="1:13" s="55" customFormat="1" ht="24.95" customHeight="1" x14ac:dyDescent="0.3">
      <c r="A1" s="167" t="s">
        <v>63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</row>
    <row r="2" spans="1:13" s="43" customFormat="1" ht="20.85" customHeight="1" x14ac:dyDescent="0.3">
      <c r="A2" s="44"/>
      <c r="K2" s="55"/>
      <c r="L2" s="55"/>
    </row>
    <row r="3" spans="1:13" s="55" customFormat="1" ht="20.85" customHeight="1" x14ac:dyDescent="0.3">
      <c r="A3" s="169" t="s">
        <v>53</v>
      </c>
      <c r="B3" s="169" t="s">
        <v>54</v>
      </c>
      <c r="C3" s="169" t="s">
        <v>55</v>
      </c>
      <c r="D3" s="169" t="s">
        <v>56</v>
      </c>
      <c r="E3" s="169" t="s">
        <v>58</v>
      </c>
      <c r="F3" s="171"/>
      <c r="G3" s="169" t="s">
        <v>57</v>
      </c>
      <c r="H3" s="171"/>
      <c r="I3" s="169" t="s">
        <v>36</v>
      </c>
      <c r="J3" s="171"/>
      <c r="K3" s="169" t="s">
        <v>37</v>
      </c>
      <c r="L3" s="171"/>
      <c r="M3" s="169" t="s">
        <v>59</v>
      </c>
    </row>
    <row r="4" spans="1:13" s="55" customFormat="1" ht="20.85" customHeight="1" x14ac:dyDescent="0.3">
      <c r="A4" s="170"/>
      <c r="B4" s="170"/>
      <c r="C4" s="170"/>
      <c r="D4" s="170"/>
      <c r="E4" s="104" t="s">
        <v>60</v>
      </c>
      <c r="F4" s="104" t="s">
        <v>61</v>
      </c>
      <c r="G4" s="104" t="s">
        <v>60</v>
      </c>
      <c r="H4" s="104" t="s">
        <v>61</v>
      </c>
      <c r="I4" s="104" t="s">
        <v>60</v>
      </c>
      <c r="J4" s="104" t="s">
        <v>61</v>
      </c>
      <c r="K4" s="104" t="s">
        <v>60</v>
      </c>
      <c r="L4" s="104" t="s">
        <v>61</v>
      </c>
      <c r="M4" s="170"/>
    </row>
    <row r="5" spans="1:13" s="43" customFormat="1" ht="20.85" customHeight="1" x14ac:dyDescent="0.3">
      <c r="A5" s="127" t="s">
        <v>73</v>
      </c>
      <c r="B5" s="127"/>
      <c r="C5" s="86"/>
      <c r="D5" s="86"/>
      <c r="E5" s="64"/>
      <c r="F5" s="64"/>
      <c r="G5" s="64"/>
      <c r="H5" s="64"/>
      <c r="I5" s="64"/>
      <c r="J5" s="64"/>
      <c r="K5" s="64"/>
      <c r="L5" s="64"/>
      <c r="M5" s="64"/>
    </row>
    <row r="6" spans="1:13" s="55" customFormat="1" ht="20.85" customHeight="1" x14ac:dyDescent="0.3">
      <c r="A6" s="87" t="s">
        <v>128</v>
      </c>
      <c r="B6" s="128" t="s">
        <v>86</v>
      </c>
      <c r="C6" s="65">
        <v>1</v>
      </c>
      <c r="D6" s="84" t="s">
        <v>80</v>
      </c>
      <c r="E6" s="129"/>
      <c r="F6" s="129">
        <f>SUM(F7:F11)</f>
        <v>4790</v>
      </c>
      <c r="G6" s="129"/>
      <c r="H6" s="129">
        <f>SUM(H7:H11)</f>
        <v>31067</v>
      </c>
      <c r="I6" s="129"/>
      <c r="J6" s="129">
        <f>SUM(J7:J11)</f>
        <v>1330</v>
      </c>
      <c r="K6" s="129">
        <f>SUM(E6,G6,I6)</f>
        <v>0</v>
      </c>
      <c r="L6" s="130">
        <f>SUM(F6,H6,J6)</f>
        <v>37187</v>
      </c>
      <c r="M6" s="66"/>
    </row>
    <row r="7" spans="1:13" s="43" customFormat="1" ht="20.85" customHeight="1" x14ac:dyDescent="0.3">
      <c r="A7" s="88" t="s">
        <v>83</v>
      </c>
      <c r="B7" s="85"/>
      <c r="C7" s="94">
        <v>6.3E-2</v>
      </c>
      <c r="D7" s="85" t="s">
        <v>11</v>
      </c>
      <c r="E7" s="70"/>
      <c r="F7" s="70">
        <f>TRUNC($C7*E7,0)</f>
        <v>0</v>
      </c>
      <c r="G7" s="70">
        <f>'노임단가(하반기변경)'!F4</f>
        <v>233977</v>
      </c>
      <c r="H7" s="70">
        <f>TRUNC($C7*G7,0)</f>
        <v>14740</v>
      </c>
      <c r="I7" s="70"/>
      <c r="J7" s="70">
        <f>TRUNC($C7*I7,0)</f>
        <v>0</v>
      </c>
      <c r="K7" s="231">
        <f>SUM(E7,G7,I7)</f>
        <v>233977</v>
      </c>
      <c r="L7" s="231">
        <f>SUM(F7,H7,J7)</f>
        <v>14740</v>
      </c>
      <c r="M7" s="71"/>
    </row>
    <row r="8" spans="1:13" s="43" customFormat="1" ht="20.85" customHeight="1" x14ac:dyDescent="0.3">
      <c r="A8" s="88" t="s">
        <v>75</v>
      </c>
      <c r="B8" s="85"/>
      <c r="C8" s="94">
        <v>6.3E-2</v>
      </c>
      <c r="D8" s="85" t="s">
        <v>11</v>
      </c>
      <c r="E8" s="70">
        <f>기계경비!V4</f>
        <v>0</v>
      </c>
      <c r="F8" s="70">
        <f>TRUNC($C8*E8,0)</f>
        <v>0</v>
      </c>
      <c r="G8" s="70">
        <f>'노임단가(하반기변경)'!F5</f>
        <v>167081</v>
      </c>
      <c r="H8" s="70">
        <f t="shared" ref="H8:H10" si="0">TRUNC($C8*G8,0)</f>
        <v>10526</v>
      </c>
      <c r="I8" s="70"/>
      <c r="J8" s="70">
        <f t="shared" ref="J8:J9" si="1">TRUNC($C8*I8,0)</f>
        <v>0</v>
      </c>
      <c r="K8" s="231">
        <f t="shared" ref="K8:K11" si="2">SUM(E8,G8,I8)</f>
        <v>167081</v>
      </c>
      <c r="L8" s="231">
        <f t="shared" ref="L8:L11" si="3">SUM(F8,H8,J8)</f>
        <v>10526</v>
      </c>
      <c r="M8" s="71"/>
    </row>
    <row r="9" spans="1:13" s="43" customFormat="1" ht="20.85" customHeight="1" x14ac:dyDescent="0.3">
      <c r="A9" s="92" t="str">
        <f>기계경비!B4</f>
        <v>굴삭기</v>
      </c>
      <c r="B9" s="93" t="str">
        <f>기계경비!C4</f>
        <v>0.2M3</v>
      </c>
      <c r="C9" s="94">
        <v>0.10199999999999999</v>
      </c>
      <c r="D9" s="85" t="s">
        <v>72</v>
      </c>
      <c r="E9" s="70">
        <f>기계경비!Z4</f>
        <v>7381</v>
      </c>
      <c r="F9" s="70">
        <f>TRUNC($C9*E9,0)</f>
        <v>752</v>
      </c>
      <c r="G9" s="70">
        <f>기계경비!AA4</f>
        <v>56873</v>
      </c>
      <c r="H9" s="70">
        <f t="shared" si="0"/>
        <v>5801</v>
      </c>
      <c r="I9" s="70">
        <f>기계경비!AB4</f>
        <v>13041.674999999999</v>
      </c>
      <c r="J9" s="70">
        <f t="shared" si="1"/>
        <v>1330</v>
      </c>
      <c r="K9" s="231">
        <f t="shared" si="2"/>
        <v>77295.675000000003</v>
      </c>
      <c r="L9" s="231">
        <f t="shared" si="3"/>
        <v>7883</v>
      </c>
      <c r="M9" s="71"/>
    </row>
    <row r="10" spans="1:13" s="43" customFormat="1" ht="20.85" customHeight="1" x14ac:dyDescent="0.3">
      <c r="A10" s="131" t="s">
        <v>84</v>
      </c>
      <c r="B10" s="132" t="s">
        <v>81</v>
      </c>
      <c r="C10" s="134">
        <v>4</v>
      </c>
      <c r="D10" s="132" t="s">
        <v>82</v>
      </c>
      <c r="E10" s="133">
        <f>SUM(H7:H9)</f>
        <v>31067</v>
      </c>
      <c r="F10" s="70">
        <f>TRUNC($C10%*E10,0)</f>
        <v>1242</v>
      </c>
      <c r="G10" s="133"/>
      <c r="H10" s="70">
        <f t="shared" si="0"/>
        <v>0</v>
      </c>
      <c r="I10" s="133"/>
      <c r="J10" s="70"/>
      <c r="K10" s="231">
        <f t="shared" si="2"/>
        <v>31067</v>
      </c>
      <c r="L10" s="231">
        <f t="shared" si="3"/>
        <v>1242</v>
      </c>
      <c r="M10" s="126"/>
    </row>
    <row r="11" spans="1:13" s="43" customFormat="1" ht="20.85" customHeight="1" x14ac:dyDescent="0.3">
      <c r="A11" s="131" t="s">
        <v>85</v>
      </c>
      <c r="B11" s="132" t="s">
        <v>81</v>
      </c>
      <c r="C11" s="134">
        <v>9</v>
      </c>
      <c r="D11" s="132" t="s">
        <v>82</v>
      </c>
      <c r="E11" s="133">
        <f>SUM(H7:H10)</f>
        <v>31067</v>
      </c>
      <c r="F11" s="70">
        <f>TRUNC($C11%*E11,0)</f>
        <v>2796</v>
      </c>
      <c r="G11" s="133"/>
      <c r="H11" s="70"/>
      <c r="I11" s="133"/>
      <c r="J11" s="70"/>
      <c r="K11" s="231">
        <f t="shared" si="2"/>
        <v>31067</v>
      </c>
      <c r="L11" s="231">
        <f t="shared" si="3"/>
        <v>2796</v>
      </c>
      <c r="M11" s="126"/>
    </row>
    <row r="12" spans="1:13" s="43" customFormat="1" ht="20.85" customHeight="1" x14ac:dyDescent="0.3">
      <c r="A12" s="122"/>
      <c r="B12" s="123"/>
      <c r="C12" s="124"/>
      <c r="D12" s="123"/>
      <c r="E12" s="125"/>
      <c r="F12" s="70"/>
      <c r="G12" s="125"/>
      <c r="H12" s="70"/>
      <c r="I12" s="125"/>
      <c r="J12" s="70"/>
      <c r="K12" s="231"/>
      <c r="L12" s="231"/>
      <c r="M12" s="126"/>
    </row>
    <row r="13" spans="1:13" s="55" customFormat="1" ht="20.85" customHeight="1" x14ac:dyDescent="0.3">
      <c r="A13" s="105"/>
      <c r="B13" s="106"/>
      <c r="C13" s="107"/>
      <c r="D13" s="106"/>
      <c r="E13" s="108"/>
      <c r="F13" s="108"/>
      <c r="G13" s="108"/>
      <c r="H13" s="108"/>
      <c r="I13" s="108"/>
      <c r="J13" s="108"/>
      <c r="K13" s="108"/>
      <c r="L13" s="108"/>
      <c r="M13" s="109"/>
    </row>
    <row r="14" spans="1:13" s="55" customFormat="1" ht="20.85" customHeight="1" x14ac:dyDescent="0.3">
      <c r="A14" s="105"/>
      <c r="B14" s="106"/>
      <c r="C14" s="107"/>
      <c r="D14" s="106"/>
      <c r="E14" s="108"/>
      <c r="F14" s="108"/>
      <c r="G14" s="108"/>
      <c r="H14" s="108"/>
      <c r="I14" s="108"/>
      <c r="J14" s="108"/>
      <c r="K14" s="108"/>
      <c r="L14" s="108"/>
      <c r="M14" s="109"/>
    </row>
    <row r="15" spans="1:13" s="55" customFormat="1" ht="20.85" customHeight="1" x14ac:dyDescent="0.3">
      <c r="A15" s="105"/>
      <c r="B15" s="106"/>
      <c r="C15" s="107"/>
      <c r="D15" s="106"/>
      <c r="E15" s="108"/>
      <c r="F15" s="108"/>
      <c r="G15" s="108"/>
      <c r="H15" s="108"/>
      <c r="I15" s="108"/>
      <c r="J15" s="108"/>
      <c r="K15" s="108"/>
      <c r="L15" s="108"/>
      <c r="M15" s="109"/>
    </row>
    <row r="16" spans="1:13" s="55" customFormat="1" ht="20.85" customHeight="1" x14ac:dyDescent="0.3">
      <c r="A16" s="105"/>
      <c r="B16" s="106"/>
      <c r="C16" s="107"/>
      <c r="D16" s="106"/>
      <c r="E16" s="108"/>
      <c r="F16" s="108"/>
      <c r="G16" s="108"/>
      <c r="H16" s="108"/>
      <c r="I16" s="108"/>
      <c r="J16" s="108"/>
      <c r="K16" s="108"/>
      <c r="L16" s="108"/>
      <c r="M16" s="109"/>
    </row>
    <row r="17" spans="1:20" s="55" customFormat="1" ht="20.85" customHeight="1" x14ac:dyDescent="0.3">
      <c r="A17" s="105"/>
      <c r="B17" s="106"/>
      <c r="C17" s="107"/>
      <c r="D17" s="106"/>
      <c r="E17" s="108"/>
      <c r="F17" s="108"/>
      <c r="G17" s="108"/>
      <c r="H17" s="108"/>
      <c r="I17" s="108"/>
      <c r="J17" s="108"/>
      <c r="K17" s="108"/>
      <c r="L17" s="108"/>
      <c r="M17" s="109"/>
    </row>
    <row r="18" spans="1:20" s="55" customFormat="1" ht="20.85" customHeight="1" x14ac:dyDescent="0.3">
      <c r="A18" s="105"/>
      <c r="B18" s="106"/>
      <c r="C18" s="107"/>
      <c r="D18" s="106"/>
      <c r="E18" s="108"/>
      <c r="F18" s="108"/>
      <c r="G18" s="108"/>
      <c r="H18" s="108"/>
      <c r="I18" s="108"/>
      <c r="J18" s="108"/>
      <c r="K18" s="108"/>
      <c r="L18" s="108"/>
      <c r="M18" s="109"/>
    </row>
    <row r="19" spans="1:20" s="55" customFormat="1" ht="20.85" customHeight="1" x14ac:dyDescent="0.3">
      <c r="A19" s="105"/>
      <c r="C19" s="107"/>
      <c r="D19" s="106"/>
      <c r="E19" s="108"/>
      <c r="F19" s="108"/>
      <c r="G19" s="108"/>
      <c r="H19" s="108"/>
      <c r="I19" s="108"/>
      <c r="J19" s="108"/>
      <c r="K19" s="108"/>
      <c r="L19" s="108"/>
      <c r="M19" s="109"/>
    </row>
    <row r="20" spans="1:20" s="55" customFormat="1" ht="20.85" customHeight="1" x14ac:dyDescent="0.3">
      <c r="A20" s="105"/>
      <c r="B20" s="106"/>
      <c r="C20" s="107"/>
      <c r="D20" s="106"/>
      <c r="E20" s="108"/>
      <c r="F20" s="108"/>
      <c r="G20" s="108"/>
      <c r="H20" s="108"/>
      <c r="I20" s="108"/>
      <c r="J20" s="108"/>
      <c r="K20" s="108"/>
      <c r="L20" s="108"/>
      <c r="M20" s="109"/>
    </row>
    <row r="21" spans="1:20" s="55" customFormat="1" ht="20.85" customHeight="1" x14ac:dyDescent="0.3">
      <c r="A21" s="105"/>
      <c r="B21" s="106"/>
      <c r="C21" s="107"/>
      <c r="D21" s="106"/>
      <c r="E21" s="108"/>
      <c r="F21" s="108"/>
      <c r="G21" s="108"/>
      <c r="H21" s="108"/>
      <c r="I21" s="108"/>
      <c r="J21" s="108"/>
      <c r="K21" s="108"/>
      <c r="L21" s="108"/>
      <c r="M21" s="109"/>
    </row>
    <row r="22" spans="1:20" s="55" customFormat="1" ht="20.85" customHeight="1" x14ac:dyDescent="0.3">
      <c r="A22" s="105"/>
      <c r="B22" s="106"/>
      <c r="C22" s="107"/>
      <c r="D22" s="106"/>
      <c r="E22" s="108"/>
      <c r="F22" s="108"/>
      <c r="G22" s="108"/>
      <c r="H22" s="108"/>
      <c r="I22" s="108"/>
      <c r="J22" s="108"/>
      <c r="K22" s="108"/>
      <c r="L22" s="108"/>
      <c r="M22" s="109"/>
    </row>
    <row r="23" spans="1:20" s="55" customFormat="1" ht="20.85" customHeight="1" x14ac:dyDescent="0.3">
      <c r="A23" s="105"/>
      <c r="B23" s="106"/>
      <c r="C23" s="107"/>
      <c r="D23" s="106"/>
      <c r="E23" s="108"/>
      <c r="F23" s="108"/>
      <c r="G23" s="108"/>
      <c r="H23" s="108"/>
      <c r="I23" s="108"/>
      <c r="J23" s="108"/>
      <c r="K23" s="108"/>
      <c r="L23" s="108"/>
      <c r="M23" s="109"/>
    </row>
    <row r="24" spans="1:20" s="55" customFormat="1" ht="20.85" customHeight="1" x14ac:dyDescent="0.3">
      <c r="A24" s="105"/>
      <c r="B24" s="106"/>
      <c r="C24" s="107"/>
      <c r="D24" s="106"/>
      <c r="E24" s="108"/>
      <c r="F24" s="108"/>
      <c r="G24" s="108"/>
      <c r="H24" s="108"/>
      <c r="I24" s="108"/>
      <c r="J24" s="108"/>
      <c r="K24" s="108"/>
      <c r="L24" s="108"/>
      <c r="M24" s="109"/>
    </row>
    <row r="25" spans="1:20" s="55" customFormat="1" ht="20.85" customHeight="1" x14ac:dyDescent="0.3">
      <c r="A25" s="105"/>
      <c r="B25" s="106"/>
      <c r="C25" s="107"/>
      <c r="D25" s="106"/>
      <c r="E25" s="108"/>
      <c r="F25" s="108"/>
      <c r="G25" s="108"/>
      <c r="H25" s="108"/>
      <c r="I25" s="108"/>
      <c r="J25" s="108"/>
      <c r="K25" s="108"/>
      <c r="L25" s="108"/>
      <c r="M25" s="109"/>
    </row>
    <row r="26" spans="1:20" s="55" customFormat="1" ht="20.85" customHeight="1" x14ac:dyDescent="0.3">
      <c r="A26" s="105"/>
      <c r="B26" s="106"/>
      <c r="C26" s="107"/>
      <c r="D26" s="106"/>
      <c r="E26" s="108"/>
      <c r="F26" s="108"/>
      <c r="G26" s="108"/>
      <c r="H26" s="108"/>
      <c r="I26" s="108"/>
      <c r="J26" s="108"/>
      <c r="K26" s="108"/>
      <c r="L26" s="108"/>
      <c r="M26" s="109"/>
    </row>
    <row r="27" spans="1:20" s="55" customFormat="1" ht="20.85" customHeight="1" x14ac:dyDescent="0.3">
      <c r="A27" s="105"/>
      <c r="B27" s="106"/>
      <c r="C27" s="107"/>
      <c r="D27" s="106"/>
      <c r="E27" s="108"/>
      <c r="F27" s="108"/>
      <c r="G27" s="108"/>
      <c r="H27" s="108"/>
      <c r="I27" s="108"/>
      <c r="J27" s="108"/>
      <c r="K27" s="108"/>
      <c r="L27" s="108"/>
      <c r="M27" s="109"/>
    </row>
    <row r="28" spans="1:20" s="55" customFormat="1" ht="20.85" customHeight="1" x14ac:dyDescent="0.3">
      <c r="A28" s="105"/>
      <c r="B28" s="106"/>
      <c r="C28" s="107"/>
      <c r="D28" s="106"/>
      <c r="E28" s="108"/>
      <c r="F28" s="108"/>
      <c r="G28" s="108"/>
      <c r="H28" s="108"/>
      <c r="I28" s="108"/>
      <c r="J28" s="108"/>
      <c r="K28" s="108"/>
      <c r="L28" s="108"/>
      <c r="M28" s="109"/>
    </row>
    <row r="29" spans="1:20" s="55" customFormat="1" ht="20.85" customHeight="1" x14ac:dyDescent="0.3">
      <c r="A29" s="105"/>
      <c r="B29" s="106"/>
      <c r="C29" s="107"/>
      <c r="D29" s="106"/>
      <c r="E29" s="108"/>
      <c r="F29" s="108"/>
      <c r="G29" s="108"/>
      <c r="H29" s="108"/>
      <c r="I29" s="108"/>
      <c r="J29" s="108"/>
      <c r="K29" s="108"/>
      <c r="L29" s="108"/>
      <c r="M29" s="109"/>
    </row>
    <row r="30" spans="1:20" s="43" customFormat="1" ht="20.85" customHeight="1" x14ac:dyDescent="0.3">
      <c r="A30" s="88"/>
      <c r="B30" s="85"/>
      <c r="C30" s="94"/>
      <c r="D30" s="85"/>
      <c r="E30" s="70"/>
      <c r="F30" s="70"/>
      <c r="G30" s="70"/>
      <c r="H30" s="70"/>
      <c r="I30" s="70"/>
      <c r="J30" s="70"/>
      <c r="K30" s="231"/>
      <c r="L30" s="231"/>
      <c r="M30" s="71"/>
    </row>
    <row r="31" spans="1:20" s="43" customFormat="1" ht="20.85" customHeight="1" x14ac:dyDescent="0.3">
      <c r="A31" s="88"/>
      <c r="B31" s="85"/>
      <c r="C31" s="94"/>
      <c r="D31" s="85"/>
      <c r="E31" s="70"/>
      <c r="F31" s="70"/>
      <c r="G31" s="70"/>
      <c r="H31" s="70"/>
      <c r="I31" s="70"/>
      <c r="J31" s="70"/>
      <c r="K31" s="231"/>
      <c r="L31" s="231"/>
      <c r="M31" s="71"/>
    </row>
    <row r="32" spans="1:20" s="43" customFormat="1" ht="20.85" customHeight="1" x14ac:dyDescent="0.3">
      <c r="A32" s="92"/>
      <c r="B32" s="93"/>
      <c r="C32" s="94"/>
      <c r="D32" s="85"/>
      <c r="E32" s="70"/>
      <c r="F32" s="70"/>
      <c r="G32" s="70"/>
      <c r="H32" s="70"/>
      <c r="I32" s="70"/>
      <c r="J32" s="70"/>
      <c r="K32" s="231"/>
      <c r="L32" s="231"/>
      <c r="M32" s="71"/>
      <c r="S32" s="43" t="s">
        <v>71</v>
      </c>
      <c r="T32" s="43" t="s">
        <v>70</v>
      </c>
    </row>
    <row r="33" spans="1:22" s="43" customFormat="1" ht="20.85" customHeight="1" x14ac:dyDescent="0.3">
      <c r="A33" s="88"/>
      <c r="B33" s="85"/>
      <c r="C33" s="91"/>
      <c r="D33" s="85"/>
      <c r="E33" s="89"/>
      <c r="F33" s="89"/>
      <c r="G33" s="89"/>
      <c r="H33" s="89"/>
      <c r="I33" s="89"/>
      <c r="J33" s="89"/>
      <c r="K33" s="232"/>
      <c r="L33" s="232"/>
      <c r="M33" s="90"/>
      <c r="S33" s="43">
        <v>1</v>
      </c>
      <c r="T33" s="43">
        <v>37</v>
      </c>
      <c r="V33" s="43">
        <f>S33/T33</f>
        <v>2.7027027027027029E-2</v>
      </c>
    </row>
    <row r="34" spans="1:22" s="43" customFormat="1" ht="20.85" customHeight="1" x14ac:dyDescent="0.3">
      <c r="A34" s="67"/>
      <c r="B34" s="68"/>
      <c r="C34" s="69"/>
      <c r="D34" s="68"/>
      <c r="E34" s="70"/>
      <c r="F34" s="70"/>
      <c r="G34" s="70"/>
      <c r="H34" s="70"/>
      <c r="I34" s="70"/>
      <c r="J34" s="70"/>
      <c r="K34" s="231"/>
      <c r="L34" s="66"/>
      <c r="S34" s="43">
        <v>8</v>
      </c>
      <c r="T34" s="43">
        <v>37</v>
      </c>
      <c r="V34" s="43">
        <f>S34/T34</f>
        <v>0.21621621621621623</v>
      </c>
    </row>
    <row r="35" spans="1:22" s="43" customFormat="1" ht="20.85" customHeight="1" x14ac:dyDescent="0.3">
      <c r="A35" s="72"/>
      <c r="B35" s="73"/>
      <c r="C35" s="74"/>
      <c r="D35" s="73"/>
      <c r="E35" s="75"/>
      <c r="F35" s="75"/>
      <c r="G35" s="75"/>
      <c r="H35" s="75"/>
      <c r="I35" s="75"/>
      <c r="J35" s="75"/>
      <c r="K35" s="233"/>
      <c r="L35" s="234"/>
    </row>
    <row r="36" spans="1:22" s="43" customFormat="1" ht="20.85" customHeight="1" x14ac:dyDescent="0.3">
      <c r="A36" s="111"/>
      <c r="B36" s="111"/>
      <c r="C36" s="112"/>
      <c r="D36" s="113"/>
      <c r="E36" s="114"/>
      <c r="F36" s="114"/>
      <c r="G36" s="114"/>
      <c r="H36" s="114"/>
      <c r="I36" s="114"/>
      <c r="J36" s="114"/>
      <c r="K36" s="235"/>
      <c r="L36" s="235"/>
      <c r="M36" s="115"/>
    </row>
    <row r="37" spans="1:22" s="43" customFormat="1" ht="20.85" customHeight="1" x14ac:dyDescent="0.3">
      <c r="A37" s="116"/>
      <c r="B37" s="116"/>
      <c r="C37" s="117"/>
      <c r="D37" s="117"/>
      <c r="E37" s="118"/>
      <c r="F37" s="118"/>
      <c r="G37" s="118"/>
      <c r="H37" s="118"/>
      <c r="I37" s="118"/>
      <c r="J37" s="118"/>
      <c r="K37" s="118"/>
      <c r="L37" s="118"/>
      <c r="M37" s="118"/>
    </row>
    <row r="38" spans="1:22" s="55" customFormat="1" ht="20.85" customHeight="1" x14ac:dyDescent="0.3">
      <c r="A38" s="116"/>
      <c r="B38" s="119"/>
      <c r="C38" s="120"/>
      <c r="D38" s="119"/>
      <c r="E38" s="118"/>
      <c r="F38" s="118"/>
      <c r="G38" s="118"/>
      <c r="H38" s="118"/>
      <c r="I38" s="118"/>
      <c r="J38" s="118"/>
      <c r="K38" s="118"/>
      <c r="L38" s="118"/>
      <c r="M38" s="121"/>
    </row>
    <row r="39" spans="1:22" s="43" customFormat="1" ht="20.85" customHeight="1" x14ac:dyDescent="0.3">
      <c r="A39" s="111"/>
      <c r="B39" s="113"/>
      <c r="C39" s="112"/>
      <c r="D39" s="113"/>
      <c r="E39" s="114"/>
      <c r="F39" s="114"/>
      <c r="G39" s="114"/>
      <c r="H39" s="114"/>
      <c r="I39" s="114"/>
      <c r="J39" s="114"/>
      <c r="K39" s="235"/>
      <c r="L39" s="235"/>
      <c r="M39" s="115"/>
    </row>
    <row r="40" spans="1:22" s="43" customFormat="1" ht="20.85" customHeight="1" x14ac:dyDescent="0.3">
      <c r="A40" s="111"/>
      <c r="B40" s="113"/>
      <c r="C40" s="112"/>
      <c r="D40" s="113"/>
      <c r="E40" s="114"/>
      <c r="F40" s="114"/>
      <c r="G40" s="114"/>
      <c r="H40" s="114"/>
      <c r="I40" s="114"/>
      <c r="J40" s="114"/>
      <c r="K40" s="235"/>
      <c r="L40" s="235"/>
      <c r="M40" s="115"/>
    </row>
    <row r="41" spans="1:22" s="43" customFormat="1" ht="20.85" customHeight="1" x14ac:dyDescent="0.3">
      <c r="A41" s="111"/>
      <c r="B41" s="113"/>
      <c r="C41" s="112"/>
      <c r="D41" s="113"/>
      <c r="E41" s="114"/>
      <c r="F41" s="114"/>
      <c r="G41" s="114"/>
      <c r="H41" s="114"/>
      <c r="I41" s="114"/>
      <c r="J41" s="114"/>
      <c r="K41" s="235"/>
      <c r="L41" s="235"/>
      <c r="M41" s="115"/>
    </row>
    <row r="42" spans="1:22" s="43" customFormat="1" ht="20.85" customHeight="1" x14ac:dyDescent="0.3">
      <c r="A42" s="111"/>
      <c r="B42" s="113"/>
      <c r="C42" s="112"/>
      <c r="D42" s="113"/>
      <c r="E42" s="114"/>
      <c r="F42" s="114"/>
      <c r="G42" s="114"/>
      <c r="H42" s="114"/>
      <c r="I42" s="114"/>
      <c r="J42" s="114"/>
      <c r="K42" s="235"/>
      <c r="L42" s="235"/>
      <c r="M42" s="115"/>
    </row>
    <row r="43" spans="1:22" s="43" customFormat="1" ht="20.85" customHeight="1" x14ac:dyDescent="0.3">
      <c r="A43" s="111"/>
      <c r="B43" s="113"/>
      <c r="C43" s="112"/>
      <c r="D43" s="113"/>
      <c r="E43" s="114"/>
      <c r="F43" s="114"/>
      <c r="G43" s="114"/>
      <c r="H43" s="114"/>
      <c r="I43" s="114"/>
      <c r="J43" s="114"/>
      <c r="K43" s="235"/>
      <c r="L43" s="235"/>
      <c r="M43" s="115"/>
    </row>
    <row r="44" spans="1:22" s="43" customFormat="1" ht="20.85" customHeight="1" x14ac:dyDescent="0.3">
      <c r="A44" s="111"/>
      <c r="B44" s="113"/>
      <c r="C44" s="112"/>
      <c r="D44" s="113"/>
      <c r="E44" s="114"/>
      <c r="F44" s="114"/>
      <c r="G44" s="114"/>
      <c r="H44" s="114"/>
      <c r="I44" s="114"/>
      <c r="J44" s="114"/>
      <c r="K44" s="235"/>
      <c r="L44" s="235"/>
      <c r="M44" s="115"/>
    </row>
    <row r="45" spans="1:22" s="43" customFormat="1" ht="20.85" customHeight="1" x14ac:dyDescent="0.3">
      <c r="A45" s="111"/>
      <c r="B45" s="113"/>
      <c r="C45" s="112"/>
      <c r="D45" s="113"/>
      <c r="E45" s="114"/>
      <c r="F45" s="114"/>
      <c r="G45" s="114"/>
      <c r="H45" s="114"/>
      <c r="I45" s="114"/>
      <c r="J45" s="114"/>
      <c r="K45" s="235"/>
      <c r="L45" s="235"/>
      <c r="M45" s="115"/>
    </row>
    <row r="46" spans="1:22" s="43" customFormat="1" ht="20.85" customHeight="1" x14ac:dyDescent="0.3">
      <c r="A46" s="111"/>
      <c r="B46" s="113"/>
      <c r="C46" s="112"/>
      <c r="D46" s="113"/>
      <c r="E46" s="114"/>
      <c r="F46" s="114"/>
      <c r="G46" s="114"/>
      <c r="H46" s="114"/>
      <c r="I46" s="114"/>
      <c r="J46" s="114"/>
      <c r="K46" s="235"/>
      <c r="L46" s="235"/>
      <c r="M46" s="115"/>
    </row>
    <row r="47" spans="1:22" s="43" customFormat="1" ht="20.85" customHeight="1" x14ac:dyDescent="0.3">
      <c r="A47" s="111"/>
      <c r="B47" s="113"/>
      <c r="C47" s="112"/>
      <c r="D47" s="113"/>
      <c r="E47" s="114"/>
      <c r="F47" s="114"/>
      <c r="G47" s="114"/>
      <c r="H47" s="114"/>
      <c r="I47" s="114"/>
      <c r="J47" s="114"/>
      <c r="K47" s="235"/>
      <c r="L47" s="235"/>
      <c r="M47" s="115"/>
    </row>
    <row r="48" spans="1:22" s="43" customFormat="1" ht="20.85" customHeight="1" x14ac:dyDescent="0.3">
      <c r="A48" s="111"/>
      <c r="B48" s="113"/>
      <c r="C48" s="112"/>
      <c r="D48" s="113"/>
      <c r="E48" s="114"/>
      <c r="F48" s="114"/>
      <c r="G48" s="114"/>
      <c r="H48" s="114"/>
      <c r="I48" s="114"/>
      <c r="J48" s="114"/>
      <c r="K48" s="235"/>
      <c r="L48" s="235"/>
      <c r="M48" s="115"/>
    </row>
    <row r="49" spans="1:15" s="43" customFormat="1" ht="20.85" customHeight="1" x14ac:dyDescent="0.3">
      <c r="A49" s="111"/>
      <c r="B49" s="113"/>
      <c r="C49" s="112"/>
      <c r="D49" s="113"/>
      <c r="E49" s="114"/>
      <c r="F49" s="114"/>
      <c r="G49" s="114"/>
      <c r="H49" s="114"/>
      <c r="I49" s="114"/>
      <c r="J49" s="114"/>
      <c r="K49" s="235"/>
      <c r="L49" s="235"/>
      <c r="M49" s="115"/>
    </row>
    <row r="50" spans="1:15" s="43" customFormat="1" ht="20.85" customHeight="1" x14ac:dyDescent="0.3">
      <c r="A50" s="111"/>
      <c r="B50" s="113"/>
      <c r="C50" s="112"/>
      <c r="D50" s="113"/>
      <c r="E50" s="114"/>
      <c r="F50" s="114"/>
      <c r="G50" s="114"/>
      <c r="H50" s="114"/>
      <c r="I50" s="114"/>
      <c r="J50" s="114"/>
      <c r="K50" s="235"/>
      <c r="L50" s="235"/>
      <c r="M50" s="115"/>
    </row>
    <row r="51" spans="1:15" s="43" customFormat="1" ht="20.85" customHeight="1" x14ac:dyDescent="0.3">
      <c r="A51" s="111"/>
      <c r="B51" s="113"/>
      <c r="C51" s="112"/>
      <c r="D51" s="113"/>
      <c r="E51" s="114"/>
      <c r="F51" s="114"/>
      <c r="G51" s="114"/>
      <c r="H51" s="114"/>
      <c r="I51" s="114"/>
      <c r="J51" s="114"/>
      <c r="K51" s="235"/>
      <c r="L51" s="235"/>
      <c r="M51" s="115"/>
    </row>
    <row r="52" spans="1:15" s="43" customFormat="1" ht="20.85" customHeight="1" x14ac:dyDescent="0.3">
      <c r="A52" s="111"/>
      <c r="B52" s="113"/>
      <c r="C52" s="112"/>
      <c r="D52" s="113"/>
      <c r="E52" s="114"/>
      <c r="F52" s="114"/>
      <c r="G52" s="114"/>
      <c r="H52" s="114"/>
      <c r="I52" s="114"/>
      <c r="J52" s="114"/>
      <c r="K52" s="235"/>
      <c r="L52" s="235"/>
      <c r="M52" s="115"/>
      <c r="O52" s="43">
        <f>N52*8</f>
        <v>0</v>
      </c>
    </row>
    <row r="53" spans="1:15" s="43" customFormat="1" ht="20.85" customHeight="1" x14ac:dyDescent="0.3">
      <c r="A53" s="111"/>
      <c r="B53" s="113"/>
      <c r="C53" s="112"/>
      <c r="D53" s="113"/>
      <c r="E53" s="114"/>
      <c r="F53" s="114"/>
      <c r="G53" s="114"/>
      <c r="H53" s="114"/>
      <c r="I53" s="114"/>
      <c r="J53" s="114"/>
      <c r="K53" s="235"/>
      <c r="L53" s="235"/>
      <c r="M53" s="115"/>
    </row>
    <row r="54" spans="1:15" s="43" customFormat="1" ht="20.85" customHeight="1" x14ac:dyDescent="0.3">
      <c r="A54" s="111"/>
      <c r="B54" s="113"/>
      <c r="C54" s="112"/>
      <c r="D54" s="113"/>
      <c r="E54" s="114"/>
      <c r="F54" s="114"/>
      <c r="G54" s="114"/>
      <c r="H54" s="114"/>
      <c r="I54" s="114"/>
      <c r="J54" s="114"/>
      <c r="K54" s="235"/>
      <c r="L54" s="235"/>
      <c r="M54" s="115"/>
    </row>
    <row r="55" spans="1:15" s="43" customFormat="1" ht="20.85" customHeight="1" x14ac:dyDescent="0.3">
      <c r="A55" s="111"/>
      <c r="B55" s="113"/>
      <c r="C55" s="112"/>
      <c r="D55" s="113"/>
      <c r="E55" s="114"/>
      <c r="F55" s="114"/>
      <c r="G55" s="114"/>
      <c r="H55" s="114"/>
      <c r="I55" s="114"/>
      <c r="J55" s="114"/>
      <c r="K55" s="235"/>
      <c r="L55" s="235"/>
      <c r="M55" s="115"/>
    </row>
    <row r="56" spans="1:15" s="43" customFormat="1" ht="20.85" customHeight="1" x14ac:dyDescent="0.3">
      <c r="A56" s="111"/>
      <c r="B56" s="113"/>
      <c r="C56" s="112"/>
      <c r="D56" s="113"/>
      <c r="E56" s="114"/>
      <c r="F56" s="114"/>
      <c r="G56" s="114"/>
      <c r="H56" s="114"/>
      <c r="I56" s="114"/>
      <c r="J56" s="114"/>
      <c r="K56" s="235"/>
      <c r="L56" s="235"/>
      <c r="M56" s="115"/>
    </row>
    <row r="57" spans="1:15" s="43" customFormat="1" ht="20.85" customHeight="1" x14ac:dyDescent="0.3">
      <c r="A57" s="111"/>
      <c r="B57" s="113"/>
      <c r="C57" s="112"/>
      <c r="D57" s="113"/>
      <c r="E57" s="114"/>
      <c r="F57" s="114"/>
      <c r="G57" s="114"/>
      <c r="H57" s="114"/>
      <c r="I57" s="114"/>
      <c r="J57" s="114"/>
      <c r="K57" s="235"/>
      <c r="L57" s="235"/>
      <c r="M57" s="115"/>
    </row>
    <row r="58" spans="1:15" s="43" customFormat="1" ht="20.85" customHeight="1" x14ac:dyDescent="0.3">
      <c r="A58" s="111"/>
      <c r="B58" s="113"/>
      <c r="C58" s="112"/>
      <c r="D58" s="113"/>
      <c r="E58" s="114"/>
      <c r="F58" s="114"/>
      <c r="G58" s="114"/>
      <c r="H58" s="114"/>
      <c r="I58" s="114"/>
      <c r="J58" s="114"/>
      <c r="K58" s="235"/>
      <c r="L58" s="235"/>
      <c r="M58" s="115"/>
    </row>
    <row r="59" spans="1:15" s="43" customFormat="1" ht="20.85" customHeight="1" x14ac:dyDescent="0.3">
      <c r="A59" s="111"/>
      <c r="B59" s="113"/>
      <c r="C59" s="112"/>
      <c r="D59" s="113"/>
      <c r="E59" s="114"/>
      <c r="F59" s="114"/>
      <c r="G59" s="114"/>
      <c r="H59" s="114"/>
      <c r="I59" s="114"/>
      <c r="J59" s="114"/>
      <c r="K59" s="235"/>
      <c r="L59" s="235"/>
      <c r="M59" s="115"/>
    </row>
    <row r="60" spans="1:15" s="43" customFormat="1" ht="20.85" customHeight="1" x14ac:dyDescent="0.3">
      <c r="A60" s="111"/>
      <c r="B60" s="113"/>
      <c r="C60" s="112"/>
      <c r="D60" s="113"/>
      <c r="E60" s="114"/>
      <c r="F60" s="114"/>
      <c r="G60" s="114"/>
      <c r="H60" s="114"/>
      <c r="I60" s="114"/>
      <c r="J60" s="114"/>
      <c r="K60" s="235"/>
      <c r="L60" s="235"/>
      <c r="M60" s="115"/>
    </row>
    <row r="61" spans="1:15" s="43" customFormat="1" ht="20.85" customHeight="1" x14ac:dyDescent="0.3">
      <c r="A61" s="111"/>
      <c r="B61" s="113"/>
      <c r="C61" s="112"/>
      <c r="D61" s="113"/>
      <c r="E61" s="114"/>
      <c r="F61" s="114"/>
      <c r="G61" s="114"/>
      <c r="H61" s="114"/>
      <c r="I61" s="114"/>
      <c r="J61" s="114"/>
      <c r="K61" s="235"/>
      <c r="L61" s="235"/>
      <c r="M61" s="115"/>
    </row>
    <row r="62" spans="1:15" s="43" customFormat="1" ht="20.85" customHeight="1" x14ac:dyDescent="0.3">
      <c r="A62" s="111"/>
      <c r="B62" s="113"/>
      <c r="C62" s="112"/>
      <c r="D62" s="113"/>
      <c r="E62" s="114"/>
      <c r="F62" s="114"/>
      <c r="G62" s="114"/>
      <c r="H62" s="114"/>
      <c r="I62" s="114"/>
      <c r="J62" s="114"/>
      <c r="K62" s="235"/>
      <c r="L62" s="235"/>
      <c r="M62" s="115"/>
    </row>
    <row r="63" spans="1:15" s="43" customFormat="1" ht="20.85" customHeight="1" x14ac:dyDescent="0.3">
      <c r="A63" s="111"/>
      <c r="B63" s="113"/>
      <c r="C63" s="112"/>
      <c r="D63" s="113"/>
      <c r="E63" s="114"/>
      <c r="F63" s="114"/>
      <c r="G63" s="114"/>
      <c r="H63" s="114"/>
      <c r="I63" s="114"/>
      <c r="J63" s="114"/>
      <c r="K63" s="235"/>
      <c r="L63" s="235"/>
      <c r="M63" s="115"/>
    </row>
    <row r="64" spans="1:15" s="43" customFormat="1" ht="20.85" customHeight="1" x14ac:dyDescent="0.3">
      <c r="A64" s="111"/>
      <c r="B64" s="113"/>
      <c r="C64" s="112"/>
      <c r="D64" s="113"/>
      <c r="E64" s="114"/>
      <c r="F64" s="114"/>
      <c r="G64" s="114"/>
      <c r="H64" s="114"/>
      <c r="I64" s="114"/>
      <c r="J64" s="114"/>
      <c r="K64" s="235"/>
      <c r="L64" s="235"/>
      <c r="M64" s="115"/>
    </row>
    <row r="65" spans="1:13" s="43" customFormat="1" ht="20.85" customHeight="1" x14ac:dyDescent="0.3">
      <c r="A65" s="111"/>
      <c r="B65" s="113"/>
      <c r="C65" s="112"/>
      <c r="D65" s="113"/>
      <c r="E65" s="114"/>
      <c r="F65" s="114"/>
      <c r="G65" s="114"/>
      <c r="H65" s="114"/>
      <c r="I65" s="114"/>
      <c r="J65" s="114"/>
      <c r="K65" s="235"/>
      <c r="L65" s="235"/>
      <c r="M65" s="115"/>
    </row>
    <row r="66" spans="1:13" s="43" customFormat="1" ht="20.85" customHeight="1" x14ac:dyDescent="0.3">
      <c r="A66" s="111"/>
      <c r="B66" s="113"/>
      <c r="C66" s="112"/>
      <c r="D66" s="113"/>
      <c r="E66" s="114"/>
      <c r="F66" s="114"/>
      <c r="G66" s="114"/>
      <c r="H66" s="114"/>
      <c r="I66" s="114"/>
      <c r="J66" s="114"/>
      <c r="K66" s="235"/>
      <c r="L66" s="235"/>
      <c r="M66" s="115"/>
    </row>
    <row r="67" spans="1:13" s="43" customFormat="1" ht="20.85" customHeight="1" x14ac:dyDescent="0.3">
      <c r="A67" s="111"/>
      <c r="B67" s="113"/>
      <c r="C67" s="112"/>
      <c r="D67" s="113"/>
      <c r="E67" s="114"/>
      <c r="F67" s="114"/>
      <c r="G67" s="114"/>
      <c r="H67" s="114"/>
      <c r="I67" s="114"/>
      <c r="J67" s="114"/>
      <c r="K67" s="235"/>
      <c r="L67" s="235"/>
      <c r="M67" s="115"/>
    </row>
    <row r="68" spans="1:13" s="43" customFormat="1" ht="20.85" customHeight="1" x14ac:dyDescent="0.3">
      <c r="A68" s="111"/>
      <c r="B68" s="113"/>
      <c r="C68" s="112"/>
      <c r="D68" s="113"/>
      <c r="E68" s="114"/>
      <c r="F68" s="114"/>
      <c r="G68" s="114"/>
      <c r="H68" s="114"/>
      <c r="I68" s="114"/>
      <c r="J68" s="114"/>
      <c r="K68" s="235"/>
      <c r="L68" s="235"/>
      <c r="M68" s="115"/>
    </row>
    <row r="69" spans="1:13" s="43" customFormat="1" ht="20.85" customHeight="1" x14ac:dyDescent="0.3">
      <c r="A69" s="111"/>
      <c r="B69" s="113"/>
      <c r="C69" s="112"/>
      <c r="D69" s="113"/>
      <c r="E69" s="114"/>
      <c r="F69" s="114"/>
      <c r="G69" s="114"/>
      <c r="H69" s="114"/>
      <c r="I69" s="114"/>
      <c r="J69" s="114"/>
      <c r="K69" s="235"/>
      <c r="L69" s="235"/>
      <c r="M69" s="115"/>
    </row>
    <row r="70" spans="1:13" s="43" customFormat="1" ht="20.85" customHeight="1" x14ac:dyDescent="0.3">
      <c r="A70" s="111"/>
      <c r="B70" s="113"/>
      <c r="C70" s="112"/>
      <c r="D70" s="113"/>
      <c r="E70" s="114"/>
      <c r="F70" s="114"/>
      <c r="G70" s="114"/>
      <c r="H70" s="114"/>
      <c r="I70" s="114"/>
      <c r="J70" s="114"/>
      <c r="K70" s="235"/>
      <c r="L70" s="235"/>
      <c r="M70" s="115"/>
    </row>
    <row r="71" spans="1:13" s="43" customFormat="1" ht="20.85" customHeight="1" x14ac:dyDescent="0.3">
      <c r="A71" s="111"/>
      <c r="B71" s="113"/>
      <c r="C71" s="112"/>
      <c r="D71" s="113"/>
      <c r="E71" s="114"/>
      <c r="F71" s="114"/>
      <c r="G71" s="114"/>
      <c r="H71" s="114"/>
      <c r="I71" s="114"/>
      <c r="J71" s="114"/>
      <c r="K71" s="235"/>
      <c r="L71" s="235"/>
      <c r="M71" s="115"/>
    </row>
    <row r="72" spans="1:13" s="43" customFormat="1" ht="20.85" customHeight="1" x14ac:dyDescent="0.3">
      <c r="A72" s="111"/>
      <c r="B72" s="113"/>
      <c r="C72" s="112"/>
      <c r="D72" s="113"/>
      <c r="E72" s="114"/>
      <c r="F72" s="114"/>
      <c r="G72" s="114"/>
      <c r="H72" s="114"/>
      <c r="I72" s="114"/>
      <c r="J72" s="114"/>
      <c r="K72" s="235"/>
      <c r="L72" s="235"/>
      <c r="M72" s="115"/>
    </row>
    <row r="73" spans="1:13" s="43" customFormat="1" ht="20.85" customHeight="1" x14ac:dyDescent="0.3">
      <c r="A73" s="111"/>
      <c r="B73" s="113"/>
      <c r="C73" s="112"/>
      <c r="D73" s="113"/>
      <c r="E73" s="114"/>
      <c r="F73" s="114"/>
      <c r="G73" s="114"/>
      <c r="H73" s="114"/>
      <c r="I73" s="114"/>
      <c r="J73" s="114"/>
      <c r="K73" s="235"/>
      <c r="L73" s="235"/>
      <c r="M73" s="115"/>
    </row>
    <row r="74" spans="1:13" s="43" customFormat="1" ht="20.85" customHeight="1" x14ac:dyDescent="0.3">
      <c r="A74" s="111"/>
      <c r="B74" s="113"/>
      <c r="C74" s="112"/>
      <c r="D74" s="113"/>
      <c r="E74" s="114"/>
      <c r="F74" s="114"/>
      <c r="G74" s="114"/>
      <c r="H74" s="114"/>
      <c r="I74" s="114"/>
      <c r="J74" s="114"/>
      <c r="K74" s="235"/>
      <c r="L74" s="235"/>
      <c r="M74" s="115"/>
    </row>
    <row r="75" spans="1:13" s="43" customFormat="1" ht="20.85" customHeight="1" x14ac:dyDescent="0.3">
      <c r="A75" s="111"/>
      <c r="B75" s="113"/>
      <c r="C75" s="112"/>
      <c r="D75" s="113"/>
      <c r="E75" s="114"/>
      <c r="F75" s="114"/>
      <c r="G75" s="114"/>
      <c r="H75" s="114"/>
      <c r="I75" s="114"/>
      <c r="J75" s="114"/>
      <c r="K75" s="235"/>
      <c r="L75" s="235"/>
      <c r="M75" s="115"/>
    </row>
    <row r="76" spans="1:13" s="43" customFormat="1" ht="20.85" customHeight="1" x14ac:dyDescent="0.3">
      <c r="A76" s="111"/>
      <c r="B76" s="113"/>
      <c r="C76" s="112"/>
      <c r="D76" s="113"/>
      <c r="E76" s="114"/>
      <c r="F76" s="114"/>
      <c r="G76" s="114"/>
      <c r="H76" s="114"/>
      <c r="I76" s="114"/>
      <c r="J76" s="114"/>
      <c r="K76" s="235"/>
      <c r="L76" s="235"/>
      <c r="M76" s="115"/>
    </row>
    <row r="77" spans="1:13" s="43" customFormat="1" ht="20.85" customHeight="1" x14ac:dyDescent="0.3">
      <c r="A77" s="111"/>
      <c r="B77" s="113"/>
      <c r="C77" s="112"/>
      <c r="D77" s="113"/>
      <c r="E77" s="114"/>
      <c r="F77" s="114"/>
      <c r="G77" s="114"/>
      <c r="H77" s="114"/>
      <c r="I77" s="114"/>
      <c r="J77" s="114"/>
      <c r="K77" s="235"/>
      <c r="L77" s="235"/>
      <c r="M77" s="115"/>
    </row>
    <row r="78" spans="1:13" s="43" customFormat="1" ht="20.85" customHeight="1" x14ac:dyDescent="0.3">
      <c r="A78" s="111"/>
      <c r="B78" s="113"/>
      <c r="C78" s="112"/>
      <c r="D78" s="113"/>
      <c r="E78" s="114"/>
      <c r="F78" s="114"/>
      <c r="G78" s="114"/>
      <c r="H78" s="114"/>
      <c r="I78" s="114"/>
      <c r="J78" s="114"/>
      <c r="K78" s="235"/>
      <c r="L78" s="235"/>
      <c r="M78" s="115"/>
    </row>
    <row r="79" spans="1:13" s="43" customFormat="1" ht="20.85" customHeight="1" x14ac:dyDescent="0.3">
      <c r="A79" s="111"/>
      <c r="B79" s="113"/>
      <c r="C79" s="112"/>
      <c r="D79" s="113"/>
      <c r="E79" s="114"/>
      <c r="F79" s="114"/>
      <c r="G79" s="114"/>
      <c r="H79" s="114"/>
      <c r="I79" s="114"/>
      <c r="J79" s="114"/>
      <c r="K79" s="235"/>
      <c r="L79" s="235"/>
      <c r="M79" s="115"/>
    </row>
    <row r="80" spans="1:13" s="43" customFormat="1" ht="20.85" customHeight="1" x14ac:dyDescent="0.3">
      <c r="A80" s="111"/>
      <c r="B80" s="113"/>
      <c r="C80" s="112"/>
      <c r="D80" s="113"/>
      <c r="E80" s="114"/>
      <c r="F80" s="114"/>
      <c r="G80" s="114"/>
      <c r="H80" s="114"/>
      <c r="I80" s="114"/>
      <c r="J80" s="114"/>
      <c r="K80" s="235"/>
      <c r="L80" s="235"/>
      <c r="M80" s="115"/>
    </row>
    <row r="81" spans="1:13" s="43" customFormat="1" ht="20.85" customHeight="1" x14ac:dyDescent="0.3">
      <c r="A81" s="111"/>
      <c r="B81" s="113"/>
      <c r="C81" s="112"/>
      <c r="D81" s="113"/>
      <c r="E81" s="114"/>
      <c r="F81" s="114"/>
      <c r="G81" s="114"/>
      <c r="H81" s="114"/>
      <c r="I81" s="114"/>
      <c r="J81" s="114"/>
      <c r="K81" s="235"/>
      <c r="L81" s="235"/>
      <c r="M81" s="115"/>
    </row>
    <row r="82" spans="1:13" s="43" customFormat="1" ht="20.85" customHeight="1" x14ac:dyDescent="0.3">
      <c r="A82" s="111"/>
      <c r="B82" s="113"/>
      <c r="C82" s="112"/>
      <c r="D82" s="113"/>
      <c r="E82" s="114"/>
      <c r="F82" s="114"/>
      <c r="G82" s="114"/>
      <c r="H82" s="114"/>
      <c r="I82" s="114"/>
      <c r="J82" s="114"/>
      <c r="K82" s="235"/>
      <c r="L82" s="235"/>
      <c r="M82" s="115"/>
    </row>
    <row r="83" spans="1:13" s="43" customFormat="1" ht="20.85" customHeight="1" x14ac:dyDescent="0.3">
      <c r="A83" s="111"/>
      <c r="B83" s="113"/>
      <c r="C83" s="112"/>
      <c r="D83" s="113"/>
      <c r="E83" s="114"/>
      <c r="F83" s="114"/>
      <c r="G83" s="114"/>
      <c r="H83" s="114"/>
      <c r="I83" s="114"/>
      <c r="J83" s="114"/>
      <c r="K83" s="235"/>
      <c r="L83" s="235"/>
      <c r="M83" s="115"/>
    </row>
    <row r="84" spans="1:13" s="43" customFormat="1" ht="20.85" customHeight="1" x14ac:dyDescent="0.3">
      <c r="A84" s="111"/>
      <c r="B84" s="113"/>
      <c r="C84" s="112"/>
      <c r="D84" s="113"/>
      <c r="E84" s="114"/>
      <c r="F84" s="114"/>
      <c r="G84" s="114"/>
      <c r="H84" s="114"/>
      <c r="I84" s="114"/>
      <c r="J84" s="114"/>
      <c r="K84" s="235"/>
      <c r="L84" s="235"/>
      <c r="M84" s="115"/>
    </row>
    <row r="85" spans="1:13" s="43" customFormat="1" ht="20.85" customHeight="1" x14ac:dyDescent="0.3">
      <c r="A85" s="111"/>
      <c r="B85" s="113"/>
      <c r="C85" s="112"/>
      <c r="D85" s="113"/>
      <c r="E85" s="114"/>
      <c r="F85" s="114"/>
      <c r="G85" s="114"/>
      <c r="H85" s="114"/>
      <c r="I85" s="114"/>
      <c r="J85" s="114"/>
      <c r="K85" s="235"/>
      <c r="L85" s="235"/>
      <c r="M85" s="115"/>
    </row>
    <row r="86" spans="1:13" s="43" customFormat="1" ht="20.85" customHeight="1" x14ac:dyDescent="0.3">
      <c r="A86" s="111"/>
      <c r="B86" s="113"/>
      <c r="C86" s="112"/>
      <c r="D86" s="113"/>
      <c r="E86" s="114"/>
      <c r="F86" s="114"/>
      <c r="G86" s="114"/>
      <c r="H86" s="114"/>
      <c r="I86" s="114"/>
      <c r="J86" s="114"/>
      <c r="K86" s="235"/>
      <c r="L86" s="235"/>
      <c r="M86" s="115"/>
    </row>
    <row r="87" spans="1:13" s="43" customFormat="1" ht="20.85" customHeight="1" x14ac:dyDescent="0.3">
      <c r="A87" s="111"/>
      <c r="B87" s="113"/>
      <c r="C87" s="112"/>
      <c r="D87" s="113"/>
      <c r="E87" s="114"/>
      <c r="F87" s="114"/>
      <c r="G87" s="114"/>
      <c r="H87" s="114"/>
      <c r="I87" s="114"/>
      <c r="J87" s="114"/>
      <c r="K87" s="235"/>
      <c r="L87" s="235"/>
      <c r="M87" s="115"/>
    </row>
    <row r="88" spans="1:13" s="43" customFormat="1" ht="20.85" customHeight="1" x14ac:dyDescent="0.3">
      <c r="A88" s="111"/>
      <c r="B88" s="113"/>
      <c r="C88" s="112"/>
      <c r="D88" s="113"/>
      <c r="E88" s="114"/>
      <c r="F88" s="114"/>
      <c r="G88" s="114"/>
      <c r="H88" s="114"/>
      <c r="I88" s="114"/>
      <c r="J88" s="114"/>
      <c r="K88" s="235"/>
      <c r="L88" s="235"/>
      <c r="M88" s="115"/>
    </row>
    <row r="89" spans="1:13" s="43" customFormat="1" ht="20.85" customHeight="1" x14ac:dyDescent="0.3">
      <c r="A89" s="111"/>
      <c r="B89" s="113"/>
      <c r="C89" s="112"/>
      <c r="D89" s="113"/>
      <c r="E89" s="114"/>
      <c r="F89" s="114"/>
      <c r="G89" s="114"/>
      <c r="H89" s="114"/>
      <c r="I89" s="114"/>
      <c r="J89" s="114"/>
      <c r="K89" s="235"/>
      <c r="L89" s="235"/>
      <c r="M89" s="115"/>
    </row>
    <row r="90" spans="1:13" s="43" customFormat="1" ht="20.85" customHeight="1" x14ac:dyDescent="0.3">
      <c r="A90" s="111"/>
      <c r="B90" s="113"/>
      <c r="C90" s="112"/>
      <c r="D90" s="113"/>
      <c r="E90" s="114"/>
      <c r="F90" s="114"/>
      <c r="G90" s="114"/>
      <c r="H90" s="114"/>
      <c r="I90" s="114"/>
      <c r="J90" s="114"/>
      <c r="K90" s="235"/>
      <c r="L90" s="235"/>
      <c r="M90" s="115"/>
    </row>
    <row r="91" spans="1:13" s="43" customFormat="1" ht="20.85" customHeight="1" x14ac:dyDescent="0.3">
      <c r="A91" s="111"/>
      <c r="B91" s="113"/>
      <c r="C91" s="112"/>
      <c r="D91" s="113"/>
      <c r="E91" s="114"/>
      <c r="F91" s="114"/>
      <c r="G91" s="114"/>
      <c r="H91" s="114"/>
      <c r="I91" s="114"/>
      <c r="J91" s="114"/>
      <c r="K91" s="235"/>
      <c r="L91" s="235"/>
      <c r="M91" s="115"/>
    </row>
    <row r="92" spans="1:13" s="43" customFormat="1" ht="20.85" customHeight="1" x14ac:dyDescent="0.3">
      <c r="A92" s="111"/>
      <c r="B92" s="113"/>
      <c r="C92" s="112"/>
      <c r="D92" s="113"/>
      <c r="E92" s="114"/>
      <c r="F92" s="114"/>
      <c r="G92" s="114"/>
      <c r="H92" s="114"/>
      <c r="I92" s="114"/>
      <c r="J92" s="114"/>
      <c r="K92" s="235"/>
      <c r="L92" s="235"/>
      <c r="M92" s="115"/>
    </row>
    <row r="93" spans="1:13" s="43" customFormat="1" ht="20.85" customHeight="1" x14ac:dyDescent="0.3">
      <c r="A93" s="111"/>
      <c r="B93" s="113"/>
      <c r="C93" s="112"/>
      <c r="D93" s="113"/>
      <c r="E93" s="114"/>
      <c r="F93" s="114"/>
      <c r="G93" s="114"/>
      <c r="H93" s="114"/>
      <c r="I93" s="114"/>
      <c r="J93" s="114"/>
      <c r="K93" s="235"/>
      <c r="L93" s="235"/>
      <c r="M93" s="115"/>
    </row>
    <row r="94" spans="1:13" s="43" customFormat="1" ht="20.85" customHeight="1" x14ac:dyDescent="0.3">
      <c r="A94" s="111"/>
      <c r="B94" s="113"/>
      <c r="C94" s="112"/>
      <c r="D94" s="113"/>
      <c r="E94" s="114"/>
      <c r="F94" s="114"/>
      <c r="G94" s="114"/>
      <c r="H94" s="114"/>
      <c r="I94" s="114"/>
      <c r="J94" s="114"/>
      <c r="K94" s="235"/>
      <c r="L94" s="235"/>
      <c r="M94" s="115"/>
    </row>
    <row r="95" spans="1:13" s="43" customFormat="1" ht="20.85" customHeight="1" x14ac:dyDescent="0.3">
      <c r="A95" s="111"/>
      <c r="B95" s="113"/>
      <c r="C95" s="112"/>
      <c r="D95" s="113"/>
      <c r="E95" s="114"/>
      <c r="F95" s="114"/>
      <c r="G95" s="114"/>
      <c r="H95" s="114"/>
      <c r="I95" s="114"/>
      <c r="J95" s="114"/>
      <c r="K95" s="235"/>
      <c r="L95" s="235"/>
      <c r="M95" s="115"/>
    </row>
    <row r="96" spans="1:13" s="43" customFormat="1" ht="20.85" customHeight="1" x14ac:dyDescent="0.3">
      <c r="A96" s="111"/>
      <c r="B96" s="113"/>
      <c r="C96" s="112"/>
      <c r="D96" s="113"/>
      <c r="E96" s="114"/>
      <c r="F96" s="114"/>
      <c r="G96" s="114"/>
      <c r="H96" s="114"/>
      <c r="I96" s="114"/>
      <c r="J96" s="114"/>
      <c r="K96" s="235"/>
      <c r="L96" s="235"/>
      <c r="M96" s="115"/>
    </row>
    <row r="97" spans="1:13" s="43" customFormat="1" ht="20.85" customHeight="1" x14ac:dyDescent="0.3">
      <c r="A97" s="111"/>
      <c r="B97" s="113"/>
      <c r="C97" s="112"/>
      <c r="D97" s="113"/>
      <c r="E97" s="114"/>
      <c r="F97" s="114"/>
      <c r="G97" s="114"/>
      <c r="H97" s="114"/>
      <c r="I97" s="114"/>
      <c r="J97" s="114"/>
      <c r="K97" s="235"/>
      <c r="L97" s="235"/>
      <c r="M97" s="115"/>
    </row>
    <row r="98" spans="1:13" s="43" customFormat="1" ht="20.85" customHeight="1" x14ac:dyDescent="0.3">
      <c r="A98" s="111"/>
      <c r="B98" s="113"/>
      <c r="C98" s="112"/>
      <c r="D98" s="113"/>
      <c r="E98" s="114"/>
      <c r="F98" s="114"/>
      <c r="G98" s="114"/>
      <c r="H98" s="114"/>
      <c r="I98" s="114"/>
      <c r="J98" s="114"/>
      <c r="K98" s="235"/>
      <c r="L98" s="235"/>
      <c r="M98" s="115"/>
    </row>
    <row r="99" spans="1:13" s="43" customFormat="1" ht="20.85" customHeight="1" x14ac:dyDescent="0.3">
      <c r="A99" s="111"/>
      <c r="B99" s="113"/>
      <c r="C99" s="112"/>
      <c r="D99" s="113"/>
      <c r="E99" s="114"/>
      <c r="F99" s="114"/>
      <c r="G99" s="114"/>
      <c r="H99" s="114"/>
      <c r="I99" s="114"/>
      <c r="J99" s="114"/>
      <c r="K99" s="235"/>
      <c r="L99" s="235"/>
      <c r="M99" s="115"/>
    </row>
    <row r="100" spans="1:13" s="43" customFormat="1" ht="20.85" customHeight="1" x14ac:dyDescent="0.3">
      <c r="A100" s="111"/>
      <c r="B100" s="113"/>
      <c r="C100" s="112"/>
      <c r="D100" s="113"/>
      <c r="E100" s="114"/>
      <c r="F100" s="114"/>
      <c r="G100" s="114"/>
      <c r="H100" s="114"/>
      <c r="I100" s="114"/>
      <c r="J100" s="114"/>
      <c r="K100" s="235"/>
      <c r="L100" s="235"/>
      <c r="M100" s="115"/>
    </row>
    <row r="101" spans="1:13" s="43" customFormat="1" ht="20.85" customHeight="1" x14ac:dyDescent="0.3">
      <c r="A101" s="111"/>
      <c r="B101" s="113"/>
      <c r="C101" s="112"/>
      <c r="D101" s="113"/>
      <c r="E101" s="114"/>
      <c r="F101" s="114"/>
      <c r="G101" s="114"/>
      <c r="H101" s="114"/>
      <c r="I101" s="114"/>
      <c r="J101" s="114"/>
      <c r="K101" s="235"/>
      <c r="L101" s="235"/>
      <c r="M101" s="115"/>
    </row>
    <row r="102" spans="1:13" s="43" customFormat="1" ht="20.85" customHeight="1" x14ac:dyDescent="0.3">
      <c r="A102" s="111"/>
      <c r="B102" s="113"/>
      <c r="C102" s="112"/>
      <c r="D102" s="113"/>
      <c r="E102" s="114"/>
      <c r="F102" s="114"/>
      <c r="G102" s="114"/>
      <c r="H102" s="114"/>
      <c r="I102" s="114"/>
      <c r="J102" s="114"/>
      <c r="K102" s="235"/>
      <c r="L102" s="235"/>
      <c r="M102" s="115"/>
    </row>
    <row r="103" spans="1:13" s="43" customFormat="1" ht="20.85" customHeight="1" x14ac:dyDescent="0.3">
      <c r="A103" s="111"/>
      <c r="B103" s="113"/>
      <c r="C103" s="112"/>
      <c r="D103" s="113"/>
      <c r="E103" s="114"/>
      <c r="F103" s="114"/>
      <c r="G103" s="114"/>
      <c r="H103" s="114"/>
      <c r="I103" s="114"/>
      <c r="J103" s="114"/>
      <c r="K103" s="235"/>
      <c r="L103" s="235"/>
      <c r="M103" s="115"/>
    </row>
    <row r="104" spans="1:13" s="43" customFormat="1" ht="20.85" customHeight="1" x14ac:dyDescent="0.3">
      <c r="A104" s="111"/>
      <c r="B104" s="113"/>
      <c r="C104" s="112"/>
      <c r="D104" s="113"/>
      <c r="E104" s="114"/>
      <c r="F104" s="114"/>
      <c r="G104" s="114"/>
      <c r="H104" s="114"/>
      <c r="I104" s="114"/>
      <c r="J104" s="114"/>
      <c r="K104" s="235"/>
      <c r="L104" s="235"/>
      <c r="M104" s="115"/>
    </row>
    <row r="105" spans="1:13" s="43" customFormat="1" ht="20.85" customHeight="1" x14ac:dyDescent="0.3">
      <c r="A105" s="111"/>
      <c r="B105" s="113"/>
      <c r="C105" s="112"/>
      <c r="D105" s="113"/>
      <c r="E105" s="114"/>
      <c r="F105" s="114"/>
      <c r="G105" s="114"/>
      <c r="H105" s="114"/>
      <c r="I105" s="114"/>
      <c r="J105" s="114"/>
      <c r="K105" s="235"/>
      <c r="L105" s="235"/>
      <c r="M105" s="115"/>
    </row>
    <row r="106" spans="1:13" s="43" customFormat="1" ht="20.85" customHeight="1" x14ac:dyDescent="0.3">
      <c r="A106" s="111"/>
      <c r="B106" s="113"/>
      <c r="C106" s="112"/>
      <c r="D106" s="113"/>
      <c r="E106" s="114"/>
      <c r="F106" s="114"/>
      <c r="G106" s="114"/>
      <c r="H106" s="114"/>
      <c r="I106" s="114"/>
      <c r="J106" s="114"/>
      <c r="K106" s="235"/>
      <c r="L106" s="235"/>
      <c r="M106" s="115"/>
    </row>
    <row r="107" spans="1:13" s="43" customFormat="1" ht="20.85" customHeight="1" x14ac:dyDescent="0.3">
      <c r="A107" s="111"/>
      <c r="B107" s="113"/>
      <c r="C107" s="112"/>
      <c r="D107" s="113"/>
      <c r="E107" s="114"/>
      <c r="F107" s="114"/>
      <c r="G107" s="114"/>
      <c r="H107" s="114"/>
      <c r="I107" s="114"/>
      <c r="J107" s="114"/>
      <c r="K107" s="235"/>
      <c r="L107" s="235"/>
      <c r="M107" s="115"/>
    </row>
    <row r="108" spans="1:13" s="43" customFormat="1" ht="20.85" customHeight="1" x14ac:dyDescent="0.3">
      <c r="A108" s="111"/>
      <c r="B108" s="113"/>
      <c r="C108" s="112"/>
      <c r="D108" s="113"/>
      <c r="E108" s="114"/>
      <c r="F108" s="114"/>
      <c r="G108" s="114"/>
      <c r="H108" s="114"/>
      <c r="I108" s="114"/>
      <c r="J108" s="114"/>
      <c r="K108" s="235"/>
      <c r="L108" s="235"/>
      <c r="M108" s="115"/>
    </row>
    <row r="109" spans="1:13" s="43" customFormat="1" ht="20.85" customHeight="1" x14ac:dyDescent="0.3">
      <c r="A109" s="111"/>
      <c r="B109" s="113"/>
      <c r="C109" s="112"/>
      <c r="D109" s="113"/>
      <c r="E109" s="114"/>
      <c r="F109" s="114"/>
      <c r="G109" s="114"/>
      <c r="H109" s="114"/>
      <c r="I109" s="114"/>
      <c r="J109" s="114"/>
      <c r="K109" s="235"/>
      <c r="L109" s="235"/>
      <c r="M109" s="115"/>
    </row>
    <row r="110" spans="1:13" s="43" customFormat="1" ht="20.85" customHeight="1" x14ac:dyDescent="0.3">
      <c r="A110" s="111"/>
      <c r="B110" s="113"/>
      <c r="C110" s="112"/>
      <c r="D110" s="113"/>
      <c r="E110" s="114"/>
      <c r="F110" s="114"/>
      <c r="G110" s="114"/>
      <c r="H110" s="114"/>
      <c r="I110" s="114"/>
      <c r="J110" s="114"/>
      <c r="K110" s="235"/>
      <c r="L110" s="235"/>
      <c r="M110" s="115"/>
    </row>
    <row r="111" spans="1:13" s="43" customFormat="1" ht="20.85" customHeight="1" x14ac:dyDescent="0.3">
      <c r="A111" s="111"/>
      <c r="B111" s="113"/>
      <c r="C111" s="112"/>
      <c r="D111" s="113"/>
      <c r="E111" s="114"/>
      <c r="F111" s="114"/>
      <c r="G111" s="114"/>
      <c r="H111" s="114"/>
      <c r="I111" s="114"/>
      <c r="J111" s="114"/>
      <c r="K111" s="235"/>
      <c r="L111" s="235"/>
      <c r="M111" s="115"/>
    </row>
    <row r="112" spans="1:13" s="43" customFormat="1" ht="20.85" customHeight="1" x14ac:dyDescent="0.3">
      <c r="A112" s="111"/>
      <c r="B112" s="113"/>
      <c r="C112" s="112"/>
      <c r="D112" s="113"/>
      <c r="E112" s="114"/>
      <c r="F112" s="114"/>
      <c r="G112" s="114"/>
      <c r="H112" s="114"/>
      <c r="I112" s="114"/>
      <c r="J112" s="114"/>
      <c r="K112" s="235"/>
      <c r="L112" s="235"/>
      <c r="M112" s="115"/>
    </row>
    <row r="113" spans="1:13" s="43" customFormat="1" ht="20.85" customHeight="1" x14ac:dyDescent="0.3">
      <c r="A113" s="111"/>
      <c r="B113" s="113"/>
      <c r="C113" s="112"/>
      <c r="D113" s="113"/>
      <c r="E113" s="114"/>
      <c r="F113" s="114"/>
      <c r="G113" s="114"/>
      <c r="H113" s="114"/>
      <c r="I113" s="114"/>
      <c r="J113" s="114"/>
      <c r="K113" s="235"/>
      <c r="L113" s="235"/>
      <c r="M113" s="115"/>
    </row>
    <row r="114" spans="1:13" s="43" customFormat="1" ht="20.85" customHeight="1" x14ac:dyDescent="0.3">
      <c r="A114" s="111"/>
      <c r="B114" s="113"/>
      <c r="C114" s="112"/>
      <c r="D114" s="113"/>
      <c r="E114" s="114"/>
      <c r="F114" s="114"/>
      <c r="G114" s="114"/>
      <c r="H114" s="114"/>
      <c r="I114" s="114"/>
      <c r="J114" s="114"/>
      <c r="K114" s="235"/>
      <c r="L114" s="235"/>
      <c r="M114" s="115"/>
    </row>
    <row r="115" spans="1:13" s="43" customFormat="1" ht="20.85" customHeight="1" x14ac:dyDescent="0.3">
      <c r="A115" s="111"/>
      <c r="B115" s="113"/>
      <c r="C115" s="112"/>
      <c r="D115" s="113"/>
      <c r="E115" s="114"/>
      <c r="F115" s="114"/>
      <c r="G115" s="114"/>
      <c r="H115" s="114"/>
      <c r="I115" s="114"/>
      <c r="J115" s="114"/>
      <c r="K115" s="235"/>
      <c r="L115" s="235"/>
      <c r="M115" s="115"/>
    </row>
    <row r="116" spans="1:13" s="43" customFormat="1" ht="20.85" customHeight="1" x14ac:dyDescent="0.3">
      <c r="A116" s="111"/>
      <c r="B116" s="113"/>
      <c r="C116" s="112"/>
      <c r="D116" s="113"/>
      <c r="E116" s="114"/>
      <c r="F116" s="114"/>
      <c r="G116" s="114"/>
      <c r="H116" s="114"/>
      <c r="I116" s="114"/>
      <c r="J116" s="114"/>
      <c r="K116" s="235"/>
      <c r="L116" s="235"/>
      <c r="M116" s="115"/>
    </row>
    <row r="117" spans="1:13" s="43" customFormat="1" ht="20.85" customHeight="1" x14ac:dyDescent="0.3">
      <c r="A117" s="111"/>
      <c r="B117" s="113"/>
      <c r="C117" s="112"/>
      <c r="D117" s="113"/>
      <c r="E117" s="114"/>
      <c r="F117" s="114"/>
      <c r="G117" s="114"/>
      <c r="H117" s="114"/>
      <c r="I117" s="114"/>
      <c r="J117" s="114"/>
      <c r="K117" s="235"/>
      <c r="L117" s="235"/>
      <c r="M117" s="115"/>
    </row>
    <row r="118" spans="1:13" s="43" customFormat="1" ht="20.85" customHeight="1" x14ac:dyDescent="0.3">
      <c r="A118" s="111"/>
      <c r="B118" s="113"/>
      <c r="C118" s="112"/>
      <c r="D118" s="113"/>
      <c r="E118" s="114"/>
      <c r="F118" s="114"/>
      <c r="G118" s="114"/>
      <c r="H118" s="114"/>
      <c r="I118" s="114"/>
      <c r="J118" s="114"/>
      <c r="K118" s="235"/>
      <c r="L118" s="235"/>
      <c r="M118" s="115"/>
    </row>
    <row r="119" spans="1:13" s="43" customFormat="1" ht="20.85" customHeight="1" x14ac:dyDescent="0.3">
      <c r="A119" s="111"/>
      <c r="B119" s="113"/>
      <c r="C119" s="112"/>
      <c r="D119" s="113"/>
      <c r="E119" s="114"/>
      <c r="F119" s="114"/>
      <c r="G119" s="114"/>
      <c r="H119" s="114"/>
      <c r="I119" s="114"/>
      <c r="J119" s="114"/>
      <c r="K119" s="235"/>
      <c r="L119" s="235"/>
      <c r="M119" s="115"/>
    </row>
    <row r="120" spans="1:13" s="43" customFormat="1" ht="20.85" customHeight="1" x14ac:dyDescent="0.3">
      <c r="A120" s="111"/>
      <c r="B120" s="113"/>
      <c r="C120" s="112"/>
      <c r="D120" s="113"/>
      <c r="E120" s="114"/>
      <c r="F120" s="114"/>
      <c r="G120" s="114"/>
      <c r="H120" s="114"/>
      <c r="I120" s="114"/>
      <c r="J120" s="114"/>
      <c r="K120" s="235"/>
      <c r="L120" s="235"/>
      <c r="M120" s="115"/>
    </row>
    <row r="121" spans="1:13" s="43" customFormat="1" ht="20.85" customHeight="1" x14ac:dyDescent="0.3">
      <c r="A121" s="111"/>
      <c r="B121" s="113"/>
      <c r="C121" s="112"/>
      <c r="D121" s="113"/>
      <c r="E121" s="114"/>
      <c r="F121" s="114"/>
      <c r="G121" s="114"/>
      <c r="H121" s="114"/>
      <c r="I121" s="114"/>
      <c r="J121" s="114"/>
      <c r="K121" s="235"/>
      <c r="L121" s="235"/>
      <c r="M121" s="115"/>
    </row>
    <row r="122" spans="1:13" s="43" customFormat="1" ht="20.85" customHeight="1" x14ac:dyDescent="0.3">
      <c r="A122" s="111"/>
      <c r="B122" s="113"/>
      <c r="C122" s="112"/>
      <c r="D122" s="113"/>
      <c r="E122" s="114"/>
      <c r="F122" s="114"/>
      <c r="G122" s="114"/>
      <c r="H122" s="114"/>
      <c r="I122" s="114"/>
      <c r="J122" s="114"/>
      <c r="K122" s="235"/>
      <c r="L122" s="235"/>
      <c r="M122" s="115"/>
    </row>
    <row r="123" spans="1:13" s="43" customFormat="1" ht="21" customHeight="1" x14ac:dyDescent="0.3">
      <c r="A123" s="111"/>
      <c r="B123" s="113"/>
      <c r="C123" s="112"/>
      <c r="D123" s="113"/>
      <c r="E123" s="114"/>
      <c r="F123" s="114"/>
      <c r="G123" s="114"/>
      <c r="H123" s="114"/>
      <c r="I123" s="114"/>
      <c r="J123" s="114"/>
      <c r="K123" s="235"/>
      <c r="L123" s="235"/>
      <c r="M123" s="115"/>
    </row>
  </sheetData>
  <mergeCells count="10">
    <mergeCell ref="A1:M1"/>
    <mergeCell ref="A3:A4"/>
    <mergeCell ref="B3:B4"/>
    <mergeCell ref="C3:C4"/>
    <mergeCell ref="D3:D4"/>
    <mergeCell ref="G3:H3"/>
    <mergeCell ref="I3:J3"/>
    <mergeCell ref="M3:M4"/>
    <mergeCell ref="E3:F3"/>
    <mergeCell ref="K3:L3"/>
  </mergeCells>
  <phoneticPr fontId="3" type="noConversion"/>
  <conditionalFormatting sqref="C8:J9 C12:M33 C34:L35 C36:M123 E10:J11 C5:M7 K8:M11">
    <cfRule type="expression" dxfId="0" priority="1" stopIfTrue="1">
      <formula>AND(C5&lt;&gt;0,INT(C5)=C5)</formula>
    </cfRule>
  </conditionalFormatting>
  <pageMargins left="0.70866141732283472" right="0.70866141732283472" top="0.74803149606299213" bottom="0.74803149606299213" header="0.31496062992125984" footer="0.31496062992125984"/>
  <pageSetup paperSize="9" scale="64" orientation="landscape" verticalDpi="300" r:id="rId1"/>
  <rowBreaks count="1" manualBreakCount="1">
    <brk id="33" max="12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AF66"/>
  <sheetViews>
    <sheetView zoomScale="160" zoomScaleNormal="160" workbookViewId="0">
      <selection activeCell="C11" sqref="C11"/>
    </sheetView>
  </sheetViews>
  <sheetFormatPr defaultRowHeight="16.5" x14ac:dyDescent="0.3"/>
  <cols>
    <col min="1" max="1" width="0.625" style="1" customWidth="1"/>
    <col min="2" max="2" width="25.25" style="1" customWidth="1"/>
    <col min="3" max="3" width="20.625" style="1" customWidth="1"/>
    <col min="4" max="8" width="2" style="1" customWidth="1"/>
    <col min="9" max="25" width="1.625" style="1" customWidth="1"/>
    <col min="26" max="28" width="8.625" style="1" customWidth="1"/>
    <col min="29" max="29" width="9.25" style="1" customWidth="1"/>
    <col min="30" max="30" width="10.125" style="1" customWidth="1"/>
    <col min="31" max="256" width="9" style="1"/>
    <col min="257" max="257" width="0.625" style="1" customWidth="1"/>
    <col min="258" max="258" width="25.25" style="1" customWidth="1"/>
    <col min="259" max="259" width="20.625" style="1" customWidth="1"/>
    <col min="260" max="264" width="2" style="1" customWidth="1"/>
    <col min="265" max="281" width="1.625" style="1" customWidth="1"/>
    <col min="282" max="284" width="8.625" style="1" customWidth="1"/>
    <col min="285" max="285" width="9.25" style="1" customWidth="1"/>
    <col min="286" max="286" width="10.125" style="1" customWidth="1"/>
    <col min="287" max="512" width="9" style="1"/>
    <col min="513" max="513" width="0.625" style="1" customWidth="1"/>
    <col min="514" max="514" width="25.25" style="1" customWidth="1"/>
    <col min="515" max="515" width="20.625" style="1" customWidth="1"/>
    <col min="516" max="520" width="2" style="1" customWidth="1"/>
    <col min="521" max="537" width="1.625" style="1" customWidth="1"/>
    <col min="538" max="540" width="8.625" style="1" customWidth="1"/>
    <col min="541" max="541" width="9.25" style="1" customWidth="1"/>
    <col min="542" max="542" width="10.125" style="1" customWidth="1"/>
    <col min="543" max="768" width="9" style="1"/>
    <col min="769" max="769" width="0.625" style="1" customWidth="1"/>
    <col min="770" max="770" width="25.25" style="1" customWidth="1"/>
    <col min="771" max="771" width="20.625" style="1" customWidth="1"/>
    <col min="772" max="776" width="2" style="1" customWidth="1"/>
    <col min="777" max="793" width="1.625" style="1" customWidth="1"/>
    <col min="794" max="796" width="8.625" style="1" customWidth="1"/>
    <col min="797" max="797" width="9.25" style="1" customWidth="1"/>
    <col min="798" max="798" width="10.125" style="1" customWidth="1"/>
    <col min="799" max="1024" width="9" style="1"/>
    <col min="1025" max="1025" width="0.625" style="1" customWidth="1"/>
    <col min="1026" max="1026" width="25.25" style="1" customWidth="1"/>
    <col min="1027" max="1027" width="20.625" style="1" customWidth="1"/>
    <col min="1028" max="1032" width="2" style="1" customWidth="1"/>
    <col min="1033" max="1049" width="1.625" style="1" customWidth="1"/>
    <col min="1050" max="1052" width="8.625" style="1" customWidth="1"/>
    <col min="1053" max="1053" width="9.25" style="1" customWidth="1"/>
    <col min="1054" max="1054" width="10.125" style="1" customWidth="1"/>
    <col min="1055" max="1280" width="9" style="1"/>
    <col min="1281" max="1281" width="0.625" style="1" customWidth="1"/>
    <col min="1282" max="1282" width="25.25" style="1" customWidth="1"/>
    <col min="1283" max="1283" width="20.625" style="1" customWidth="1"/>
    <col min="1284" max="1288" width="2" style="1" customWidth="1"/>
    <col min="1289" max="1305" width="1.625" style="1" customWidth="1"/>
    <col min="1306" max="1308" width="8.625" style="1" customWidth="1"/>
    <col min="1309" max="1309" width="9.25" style="1" customWidth="1"/>
    <col min="1310" max="1310" width="10.125" style="1" customWidth="1"/>
    <col min="1311" max="1536" width="9" style="1"/>
    <col min="1537" max="1537" width="0.625" style="1" customWidth="1"/>
    <col min="1538" max="1538" width="25.25" style="1" customWidth="1"/>
    <col min="1539" max="1539" width="20.625" style="1" customWidth="1"/>
    <col min="1540" max="1544" width="2" style="1" customWidth="1"/>
    <col min="1545" max="1561" width="1.625" style="1" customWidth="1"/>
    <col min="1562" max="1564" width="8.625" style="1" customWidth="1"/>
    <col min="1565" max="1565" width="9.25" style="1" customWidth="1"/>
    <col min="1566" max="1566" width="10.125" style="1" customWidth="1"/>
    <col min="1567" max="1792" width="9" style="1"/>
    <col min="1793" max="1793" width="0.625" style="1" customWidth="1"/>
    <col min="1794" max="1794" width="25.25" style="1" customWidth="1"/>
    <col min="1795" max="1795" width="20.625" style="1" customWidth="1"/>
    <col min="1796" max="1800" width="2" style="1" customWidth="1"/>
    <col min="1801" max="1817" width="1.625" style="1" customWidth="1"/>
    <col min="1818" max="1820" width="8.625" style="1" customWidth="1"/>
    <col min="1821" max="1821" width="9.25" style="1" customWidth="1"/>
    <col min="1822" max="1822" width="10.125" style="1" customWidth="1"/>
    <col min="1823" max="2048" width="9" style="1"/>
    <col min="2049" max="2049" width="0.625" style="1" customWidth="1"/>
    <col min="2050" max="2050" width="25.25" style="1" customWidth="1"/>
    <col min="2051" max="2051" width="20.625" style="1" customWidth="1"/>
    <col min="2052" max="2056" width="2" style="1" customWidth="1"/>
    <col min="2057" max="2073" width="1.625" style="1" customWidth="1"/>
    <col min="2074" max="2076" width="8.625" style="1" customWidth="1"/>
    <col min="2077" max="2077" width="9.25" style="1" customWidth="1"/>
    <col min="2078" max="2078" width="10.125" style="1" customWidth="1"/>
    <col min="2079" max="2304" width="9" style="1"/>
    <col min="2305" max="2305" width="0.625" style="1" customWidth="1"/>
    <col min="2306" max="2306" width="25.25" style="1" customWidth="1"/>
    <col min="2307" max="2307" width="20.625" style="1" customWidth="1"/>
    <col min="2308" max="2312" width="2" style="1" customWidth="1"/>
    <col min="2313" max="2329" width="1.625" style="1" customWidth="1"/>
    <col min="2330" max="2332" width="8.625" style="1" customWidth="1"/>
    <col min="2333" max="2333" width="9.25" style="1" customWidth="1"/>
    <col min="2334" max="2334" width="10.125" style="1" customWidth="1"/>
    <col min="2335" max="2560" width="9" style="1"/>
    <col min="2561" max="2561" width="0.625" style="1" customWidth="1"/>
    <col min="2562" max="2562" width="25.25" style="1" customWidth="1"/>
    <col min="2563" max="2563" width="20.625" style="1" customWidth="1"/>
    <col min="2564" max="2568" width="2" style="1" customWidth="1"/>
    <col min="2569" max="2585" width="1.625" style="1" customWidth="1"/>
    <col min="2586" max="2588" width="8.625" style="1" customWidth="1"/>
    <col min="2589" max="2589" width="9.25" style="1" customWidth="1"/>
    <col min="2590" max="2590" width="10.125" style="1" customWidth="1"/>
    <col min="2591" max="2816" width="9" style="1"/>
    <col min="2817" max="2817" width="0.625" style="1" customWidth="1"/>
    <col min="2818" max="2818" width="25.25" style="1" customWidth="1"/>
    <col min="2819" max="2819" width="20.625" style="1" customWidth="1"/>
    <col min="2820" max="2824" width="2" style="1" customWidth="1"/>
    <col min="2825" max="2841" width="1.625" style="1" customWidth="1"/>
    <col min="2842" max="2844" width="8.625" style="1" customWidth="1"/>
    <col min="2845" max="2845" width="9.25" style="1" customWidth="1"/>
    <col min="2846" max="2846" width="10.125" style="1" customWidth="1"/>
    <col min="2847" max="3072" width="9" style="1"/>
    <col min="3073" max="3073" width="0.625" style="1" customWidth="1"/>
    <col min="3074" max="3074" width="25.25" style="1" customWidth="1"/>
    <col min="3075" max="3075" width="20.625" style="1" customWidth="1"/>
    <col min="3076" max="3080" width="2" style="1" customWidth="1"/>
    <col min="3081" max="3097" width="1.625" style="1" customWidth="1"/>
    <col min="3098" max="3100" width="8.625" style="1" customWidth="1"/>
    <col min="3101" max="3101" width="9.25" style="1" customWidth="1"/>
    <col min="3102" max="3102" width="10.125" style="1" customWidth="1"/>
    <col min="3103" max="3328" width="9" style="1"/>
    <col min="3329" max="3329" width="0.625" style="1" customWidth="1"/>
    <col min="3330" max="3330" width="25.25" style="1" customWidth="1"/>
    <col min="3331" max="3331" width="20.625" style="1" customWidth="1"/>
    <col min="3332" max="3336" width="2" style="1" customWidth="1"/>
    <col min="3337" max="3353" width="1.625" style="1" customWidth="1"/>
    <col min="3354" max="3356" width="8.625" style="1" customWidth="1"/>
    <col min="3357" max="3357" width="9.25" style="1" customWidth="1"/>
    <col min="3358" max="3358" width="10.125" style="1" customWidth="1"/>
    <col min="3359" max="3584" width="9" style="1"/>
    <col min="3585" max="3585" width="0.625" style="1" customWidth="1"/>
    <col min="3586" max="3586" width="25.25" style="1" customWidth="1"/>
    <col min="3587" max="3587" width="20.625" style="1" customWidth="1"/>
    <col min="3588" max="3592" width="2" style="1" customWidth="1"/>
    <col min="3593" max="3609" width="1.625" style="1" customWidth="1"/>
    <col min="3610" max="3612" width="8.625" style="1" customWidth="1"/>
    <col min="3613" max="3613" width="9.25" style="1" customWidth="1"/>
    <col min="3614" max="3614" width="10.125" style="1" customWidth="1"/>
    <col min="3615" max="3840" width="9" style="1"/>
    <col min="3841" max="3841" width="0.625" style="1" customWidth="1"/>
    <col min="3842" max="3842" width="25.25" style="1" customWidth="1"/>
    <col min="3843" max="3843" width="20.625" style="1" customWidth="1"/>
    <col min="3844" max="3848" width="2" style="1" customWidth="1"/>
    <col min="3849" max="3865" width="1.625" style="1" customWidth="1"/>
    <col min="3866" max="3868" width="8.625" style="1" customWidth="1"/>
    <col min="3869" max="3869" width="9.25" style="1" customWidth="1"/>
    <col min="3870" max="3870" width="10.125" style="1" customWidth="1"/>
    <col min="3871" max="4096" width="9" style="1"/>
    <col min="4097" max="4097" width="0.625" style="1" customWidth="1"/>
    <col min="4098" max="4098" width="25.25" style="1" customWidth="1"/>
    <col min="4099" max="4099" width="20.625" style="1" customWidth="1"/>
    <col min="4100" max="4104" width="2" style="1" customWidth="1"/>
    <col min="4105" max="4121" width="1.625" style="1" customWidth="1"/>
    <col min="4122" max="4124" width="8.625" style="1" customWidth="1"/>
    <col min="4125" max="4125" width="9.25" style="1" customWidth="1"/>
    <col min="4126" max="4126" width="10.125" style="1" customWidth="1"/>
    <col min="4127" max="4352" width="9" style="1"/>
    <col min="4353" max="4353" width="0.625" style="1" customWidth="1"/>
    <col min="4354" max="4354" width="25.25" style="1" customWidth="1"/>
    <col min="4355" max="4355" width="20.625" style="1" customWidth="1"/>
    <col min="4356" max="4360" width="2" style="1" customWidth="1"/>
    <col min="4361" max="4377" width="1.625" style="1" customWidth="1"/>
    <col min="4378" max="4380" width="8.625" style="1" customWidth="1"/>
    <col min="4381" max="4381" width="9.25" style="1" customWidth="1"/>
    <col min="4382" max="4382" width="10.125" style="1" customWidth="1"/>
    <col min="4383" max="4608" width="9" style="1"/>
    <col min="4609" max="4609" width="0.625" style="1" customWidth="1"/>
    <col min="4610" max="4610" width="25.25" style="1" customWidth="1"/>
    <col min="4611" max="4611" width="20.625" style="1" customWidth="1"/>
    <col min="4612" max="4616" width="2" style="1" customWidth="1"/>
    <col min="4617" max="4633" width="1.625" style="1" customWidth="1"/>
    <col min="4634" max="4636" width="8.625" style="1" customWidth="1"/>
    <col min="4637" max="4637" width="9.25" style="1" customWidth="1"/>
    <col min="4638" max="4638" width="10.125" style="1" customWidth="1"/>
    <col min="4639" max="4864" width="9" style="1"/>
    <col min="4865" max="4865" width="0.625" style="1" customWidth="1"/>
    <col min="4866" max="4866" width="25.25" style="1" customWidth="1"/>
    <col min="4867" max="4867" width="20.625" style="1" customWidth="1"/>
    <col min="4868" max="4872" width="2" style="1" customWidth="1"/>
    <col min="4873" max="4889" width="1.625" style="1" customWidth="1"/>
    <col min="4890" max="4892" width="8.625" style="1" customWidth="1"/>
    <col min="4893" max="4893" width="9.25" style="1" customWidth="1"/>
    <col min="4894" max="4894" width="10.125" style="1" customWidth="1"/>
    <col min="4895" max="5120" width="9" style="1"/>
    <col min="5121" max="5121" width="0.625" style="1" customWidth="1"/>
    <col min="5122" max="5122" width="25.25" style="1" customWidth="1"/>
    <col min="5123" max="5123" width="20.625" style="1" customWidth="1"/>
    <col min="5124" max="5128" width="2" style="1" customWidth="1"/>
    <col min="5129" max="5145" width="1.625" style="1" customWidth="1"/>
    <col min="5146" max="5148" width="8.625" style="1" customWidth="1"/>
    <col min="5149" max="5149" width="9.25" style="1" customWidth="1"/>
    <col min="5150" max="5150" width="10.125" style="1" customWidth="1"/>
    <col min="5151" max="5376" width="9" style="1"/>
    <col min="5377" max="5377" width="0.625" style="1" customWidth="1"/>
    <col min="5378" max="5378" width="25.25" style="1" customWidth="1"/>
    <col min="5379" max="5379" width="20.625" style="1" customWidth="1"/>
    <col min="5380" max="5384" width="2" style="1" customWidth="1"/>
    <col min="5385" max="5401" width="1.625" style="1" customWidth="1"/>
    <col min="5402" max="5404" width="8.625" style="1" customWidth="1"/>
    <col min="5405" max="5405" width="9.25" style="1" customWidth="1"/>
    <col min="5406" max="5406" width="10.125" style="1" customWidth="1"/>
    <col min="5407" max="5632" width="9" style="1"/>
    <col min="5633" max="5633" width="0.625" style="1" customWidth="1"/>
    <col min="5634" max="5634" width="25.25" style="1" customWidth="1"/>
    <col min="5635" max="5635" width="20.625" style="1" customWidth="1"/>
    <col min="5636" max="5640" width="2" style="1" customWidth="1"/>
    <col min="5641" max="5657" width="1.625" style="1" customWidth="1"/>
    <col min="5658" max="5660" width="8.625" style="1" customWidth="1"/>
    <col min="5661" max="5661" width="9.25" style="1" customWidth="1"/>
    <col min="5662" max="5662" width="10.125" style="1" customWidth="1"/>
    <col min="5663" max="5888" width="9" style="1"/>
    <col min="5889" max="5889" width="0.625" style="1" customWidth="1"/>
    <col min="5890" max="5890" width="25.25" style="1" customWidth="1"/>
    <col min="5891" max="5891" width="20.625" style="1" customWidth="1"/>
    <col min="5892" max="5896" width="2" style="1" customWidth="1"/>
    <col min="5897" max="5913" width="1.625" style="1" customWidth="1"/>
    <col min="5914" max="5916" width="8.625" style="1" customWidth="1"/>
    <col min="5917" max="5917" width="9.25" style="1" customWidth="1"/>
    <col min="5918" max="5918" width="10.125" style="1" customWidth="1"/>
    <col min="5919" max="6144" width="9" style="1"/>
    <col min="6145" max="6145" width="0.625" style="1" customWidth="1"/>
    <col min="6146" max="6146" width="25.25" style="1" customWidth="1"/>
    <col min="6147" max="6147" width="20.625" style="1" customWidth="1"/>
    <col min="6148" max="6152" width="2" style="1" customWidth="1"/>
    <col min="6153" max="6169" width="1.625" style="1" customWidth="1"/>
    <col min="6170" max="6172" width="8.625" style="1" customWidth="1"/>
    <col min="6173" max="6173" width="9.25" style="1" customWidth="1"/>
    <col min="6174" max="6174" width="10.125" style="1" customWidth="1"/>
    <col min="6175" max="6400" width="9" style="1"/>
    <col min="6401" max="6401" width="0.625" style="1" customWidth="1"/>
    <col min="6402" max="6402" width="25.25" style="1" customWidth="1"/>
    <col min="6403" max="6403" width="20.625" style="1" customWidth="1"/>
    <col min="6404" max="6408" width="2" style="1" customWidth="1"/>
    <col min="6409" max="6425" width="1.625" style="1" customWidth="1"/>
    <col min="6426" max="6428" width="8.625" style="1" customWidth="1"/>
    <col min="6429" max="6429" width="9.25" style="1" customWidth="1"/>
    <col min="6430" max="6430" width="10.125" style="1" customWidth="1"/>
    <col min="6431" max="6656" width="9" style="1"/>
    <col min="6657" max="6657" width="0.625" style="1" customWidth="1"/>
    <col min="6658" max="6658" width="25.25" style="1" customWidth="1"/>
    <col min="6659" max="6659" width="20.625" style="1" customWidth="1"/>
    <col min="6660" max="6664" width="2" style="1" customWidth="1"/>
    <col min="6665" max="6681" width="1.625" style="1" customWidth="1"/>
    <col min="6682" max="6684" width="8.625" style="1" customWidth="1"/>
    <col min="6685" max="6685" width="9.25" style="1" customWidth="1"/>
    <col min="6686" max="6686" width="10.125" style="1" customWidth="1"/>
    <col min="6687" max="6912" width="9" style="1"/>
    <col min="6913" max="6913" width="0.625" style="1" customWidth="1"/>
    <col min="6914" max="6914" width="25.25" style="1" customWidth="1"/>
    <col min="6915" max="6915" width="20.625" style="1" customWidth="1"/>
    <col min="6916" max="6920" width="2" style="1" customWidth="1"/>
    <col min="6921" max="6937" width="1.625" style="1" customWidth="1"/>
    <col min="6938" max="6940" width="8.625" style="1" customWidth="1"/>
    <col min="6941" max="6941" width="9.25" style="1" customWidth="1"/>
    <col min="6942" max="6942" width="10.125" style="1" customWidth="1"/>
    <col min="6943" max="7168" width="9" style="1"/>
    <col min="7169" max="7169" width="0.625" style="1" customWidth="1"/>
    <col min="7170" max="7170" width="25.25" style="1" customWidth="1"/>
    <col min="7171" max="7171" width="20.625" style="1" customWidth="1"/>
    <col min="7172" max="7176" width="2" style="1" customWidth="1"/>
    <col min="7177" max="7193" width="1.625" style="1" customWidth="1"/>
    <col min="7194" max="7196" width="8.625" style="1" customWidth="1"/>
    <col min="7197" max="7197" width="9.25" style="1" customWidth="1"/>
    <col min="7198" max="7198" width="10.125" style="1" customWidth="1"/>
    <col min="7199" max="7424" width="9" style="1"/>
    <col min="7425" max="7425" width="0.625" style="1" customWidth="1"/>
    <col min="7426" max="7426" width="25.25" style="1" customWidth="1"/>
    <col min="7427" max="7427" width="20.625" style="1" customWidth="1"/>
    <col min="7428" max="7432" width="2" style="1" customWidth="1"/>
    <col min="7433" max="7449" width="1.625" style="1" customWidth="1"/>
    <col min="7450" max="7452" width="8.625" style="1" customWidth="1"/>
    <col min="7453" max="7453" width="9.25" style="1" customWidth="1"/>
    <col min="7454" max="7454" width="10.125" style="1" customWidth="1"/>
    <col min="7455" max="7680" width="9" style="1"/>
    <col min="7681" max="7681" width="0.625" style="1" customWidth="1"/>
    <col min="7682" max="7682" width="25.25" style="1" customWidth="1"/>
    <col min="7683" max="7683" width="20.625" style="1" customWidth="1"/>
    <col min="7684" max="7688" width="2" style="1" customWidth="1"/>
    <col min="7689" max="7705" width="1.625" style="1" customWidth="1"/>
    <col min="7706" max="7708" width="8.625" style="1" customWidth="1"/>
    <col min="7709" max="7709" width="9.25" style="1" customWidth="1"/>
    <col min="7710" max="7710" width="10.125" style="1" customWidth="1"/>
    <col min="7711" max="7936" width="9" style="1"/>
    <col min="7937" max="7937" width="0.625" style="1" customWidth="1"/>
    <col min="7938" max="7938" width="25.25" style="1" customWidth="1"/>
    <col min="7939" max="7939" width="20.625" style="1" customWidth="1"/>
    <col min="7940" max="7944" width="2" style="1" customWidth="1"/>
    <col min="7945" max="7961" width="1.625" style="1" customWidth="1"/>
    <col min="7962" max="7964" width="8.625" style="1" customWidth="1"/>
    <col min="7965" max="7965" width="9.25" style="1" customWidth="1"/>
    <col min="7966" max="7966" width="10.125" style="1" customWidth="1"/>
    <col min="7967" max="8192" width="9" style="1"/>
    <col min="8193" max="8193" width="0.625" style="1" customWidth="1"/>
    <col min="8194" max="8194" width="25.25" style="1" customWidth="1"/>
    <col min="8195" max="8195" width="20.625" style="1" customWidth="1"/>
    <col min="8196" max="8200" width="2" style="1" customWidth="1"/>
    <col min="8201" max="8217" width="1.625" style="1" customWidth="1"/>
    <col min="8218" max="8220" width="8.625" style="1" customWidth="1"/>
    <col min="8221" max="8221" width="9.25" style="1" customWidth="1"/>
    <col min="8222" max="8222" width="10.125" style="1" customWidth="1"/>
    <col min="8223" max="8448" width="9" style="1"/>
    <col min="8449" max="8449" width="0.625" style="1" customWidth="1"/>
    <col min="8450" max="8450" width="25.25" style="1" customWidth="1"/>
    <col min="8451" max="8451" width="20.625" style="1" customWidth="1"/>
    <col min="8452" max="8456" width="2" style="1" customWidth="1"/>
    <col min="8457" max="8473" width="1.625" style="1" customWidth="1"/>
    <col min="8474" max="8476" width="8.625" style="1" customWidth="1"/>
    <col min="8477" max="8477" width="9.25" style="1" customWidth="1"/>
    <col min="8478" max="8478" width="10.125" style="1" customWidth="1"/>
    <col min="8479" max="8704" width="9" style="1"/>
    <col min="8705" max="8705" width="0.625" style="1" customWidth="1"/>
    <col min="8706" max="8706" width="25.25" style="1" customWidth="1"/>
    <col min="8707" max="8707" width="20.625" style="1" customWidth="1"/>
    <col min="8708" max="8712" width="2" style="1" customWidth="1"/>
    <col min="8713" max="8729" width="1.625" style="1" customWidth="1"/>
    <col min="8730" max="8732" width="8.625" style="1" customWidth="1"/>
    <col min="8733" max="8733" width="9.25" style="1" customWidth="1"/>
    <col min="8734" max="8734" width="10.125" style="1" customWidth="1"/>
    <col min="8735" max="8960" width="9" style="1"/>
    <col min="8961" max="8961" width="0.625" style="1" customWidth="1"/>
    <col min="8962" max="8962" width="25.25" style="1" customWidth="1"/>
    <col min="8963" max="8963" width="20.625" style="1" customWidth="1"/>
    <col min="8964" max="8968" width="2" style="1" customWidth="1"/>
    <col min="8969" max="8985" width="1.625" style="1" customWidth="1"/>
    <col min="8986" max="8988" width="8.625" style="1" customWidth="1"/>
    <col min="8989" max="8989" width="9.25" style="1" customWidth="1"/>
    <col min="8990" max="8990" width="10.125" style="1" customWidth="1"/>
    <col min="8991" max="9216" width="9" style="1"/>
    <col min="9217" max="9217" width="0.625" style="1" customWidth="1"/>
    <col min="9218" max="9218" width="25.25" style="1" customWidth="1"/>
    <col min="9219" max="9219" width="20.625" style="1" customWidth="1"/>
    <col min="9220" max="9224" width="2" style="1" customWidth="1"/>
    <col min="9225" max="9241" width="1.625" style="1" customWidth="1"/>
    <col min="9242" max="9244" width="8.625" style="1" customWidth="1"/>
    <col min="9245" max="9245" width="9.25" style="1" customWidth="1"/>
    <col min="9246" max="9246" width="10.125" style="1" customWidth="1"/>
    <col min="9247" max="9472" width="9" style="1"/>
    <col min="9473" max="9473" width="0.625" style="1" customWidth="1"/>
    <col min="9474" max="9474" width="25.25" style="1" customWidth="1"/>
    <col min="9475" max="9475" width="20.625" style="1" customWidth="1"/>
    <col min="9476" max="9480" width="2" style="1" customWidth="1"/>
    <col min="9481" max="9497" width="1.625" style="1" customWidth="1"/>
    <col min="9498" max="9500" width="8.625" style="1" customWidth="1"/>
    <col min="9501" max="9501" width="9.25" style="1" customWidth="1"/>
    <col min="9502" max="9502" width="10.125" style="1" customWidth="1"/>
    <col min="9503" max="9728" width="9" style="1"/>
    <col min="9729" max="9729" width="0.625" style="1" customWidth="1"/>
    <col min="9730" max="9730" width="25.25" style="1" customWidth="1"/>
    <col min="9731" max="9731" width="20.625" style="1" customWidth="1"/>
    <col min="9732" max="9736" width="2" style="1" customWidth="1"/>
    <col min="9737" max="9753" width="1.625" style="1" customWidth="1"/>
    <col min="9754" max="9756" width="8.625" style="1" customWidth="1"/>
    <col min="9757" max="9757" width="9.25" style="1" customWidth="1"/>
    <col min="9758" max="9758" width="10.125" style="1" customWidth="1"/>
    <col min="9759" max="9984" width="9" style="1"/>
    <col min="9985" max="9985" width="0.625" style="1" customWidth="1"/>
    <col min="9986" max="9986" width="25.25" style="1" customWidth="1"/>
    <col min="9987" max="9987" width="20.625" style="1" customWidth="1"/>
    <col min="9988" max="9992" width="2" style="1" customWidth="1"/>
    <col min="9993" max="10009" width="1.625" style="1" customWidth="1"/>
    <col min="10010" max="10012" width="8.625" style="1" customWidth="1"/>
    <col min="10013" max="10013" width="9.25" style="1" customWidth="1"/>
    <col min="10014" max="10014" width="10.125" style="1" customWidth="1"/>
    <col min="10015" max="10240" width="9" style="1"/>
    <col min="10241" max="10241" width="0.625" style="1" customWidth="1"/>
    <col min="10242" max="10242" width="25.25" style="1" customWidth="1"/>
    <col min="10243" max="10243" width="20.625" style="1" customWidth="1"/>
    <col min="10244" max="10248" width="2" style="1" customWidth="1"/>
    <col min="10249" max="10265" width="1.625" style="1" customWidth="1"/>
    <col min="10266" max="10268" width="8.625" style="1" customWidth="1"/>
    <col min="10269" max="10269" width="9.25" style="1" customWidth="1"/>
    <col min="10270" max="10270" width="10.125" style="1" customWidth="1"/>
    <col min="10271" max="10496" width="9" style="1"/>
    <col min="10497" max="10497" width="0.625" style="1" customWidth="1"/>
    <col min="10498" max="10498" width="25.25" style="1" customWidth="1"/>
    <col min="10499" max="10499" width="20.625" style="1" customWidth="1"/>
    <col min="10500" max="10504" width="2" style="1" customWidth="1"/>
    <col min="10505" max="10521" width="1.625" style="1" customWidth="1"/>
    <col min="10522" max="10524" width="8.625" style="1" customWidth="1"/>
    <col min="10525" max="10525" width="9.25" style="1" customWidth="1"/>
    <col min="10526" max="10526" width="10.125" style="1" customWidth="1"/>
    <col min="10527" max="10752" width="9" style="1"/>
    <col min="10753" max="10753" width="0.625" style="1" customWidth="1"/>
    <col min="10754" max="10754" width="25.25" style="1" customWidth="1"/>
    <col min="10755" max="10755" width="20.625" style="1" customWidth="1"/>
    <col min="10756" max="10760" width="2" style="1" customWidth="1"/>
    <col min="10761" max="10777" width="1.625" style="1" customWidth="1"/>
    <col min="10778" max="10780" width="8.625" style="1" customWidth="1"/>
    <col min="10781" max="10781" width="9.25" style="1" customWidth="1"/>
    <col min="10782" max="10782" width="10.125" style="1" customWidth="1"/>
    <col min="10783" max="11008" width="9" style="1"/>
    <col min="11009" max="11009" width="0.625" style="1" customWidth="1"/>
    <col min="11010" max="11010" width="25.25" style="1" customWidth="1"/>
    <col min="11011" max="11011" width="20.625" style="1" customWidth="1"/>
    <col min="11012" max="11016" width="2" style="1" customWidth="1"/>
    <col min="11017" max="11033" width="1.625" style="1" customWidth="1"/>
    <col min="11034" max="11036" width="8.625" style="1" customWidth="1"/>
    <col min="11037" max="11037" width="9.25" style="1" customWidth="1"/>
    <col min="11038" max="11038" width="10.125" style="1" customWidth="1"/>
    <col min="11039" max="11264" width="9" style="1"/>
    <col min="11265" max="11265" width="0.625" style="1" customWidth="1"/>
    <col min="11266" max="11266" width="25.25" style="1" customWidth="1"/>
    <col min="11267" max="11267" width="20.625" style="1" customWidth="1"/>
    <col min="11268" max="11272" width="2" style="1" customWidth="1"/>
    <col min="11273" max="11289" width="1.625" style="1" customWidth="1"/>
    <col min="11290" max="11292" width="8.625" style="1" customWidth="1"/>
    <col min="11293" max="11293" width="9.25" style="1" customWidth="1"/>
    <col min="11294" max="11294" width="10.125" style="1" customWidth="1"/>
    <col min="11295" max="11520" width="9" style="1"/>
    <col min="11521" max="11521" width="0.625" style="1" customWidth="1"/>
    <col min="11522" max="11522" width="25.25" style="1" customWidth="1"/>
    <col min="11523" max="11523" width="20.625" style="1" customWidth="1"/>
    <col min="11524" max="11528" width="2" style="1" customWidth="1"/>
    <col min="11529" max="11545" width="1.625" style="1" customWidth="1"/>
    <col min="11546" max="11548" width="8.625" style="1" customWidth="1"/>
    <col min="11549" max="11549" width="9.25" style="1" customWidth="1"/>
    <col min="11550" max="11550" width="10.125" style="1" customWidth="1"/>
    <col min="11551" max="11776" width="9" style="1"/>
    <col min="11777" max="11777" width="0.625" style="1" customWidth="1"/>
    <col min="11778" max="11778" width="25.25" style="1" customWidth="1"/>
    <col min="11779" max="11779" width="20.625" style="1" customWidth="1"/>
    <col min="11780" max="11784" width="2" style="1" customWidth="1"/>
    <col min="11785" max="11801" width="1.625" style="1" customWidth="1"/>
    <col min="11802" max="11804" width="8.625" style="1" customWidth="1"/>
    <col min="11805" max="11805" width="9.25" style="1" customWidth="1"/>
    <col min="11806" max="11806" width="10.125" style="1" customWidth="1"/>
    <col min="11807" max="12032" width="9" style="1"/>
    <col min="12033" max="12033" width="0.625" style="1" customWidth="1"/>
    <col min="12034" max="12034" width="25.25" style="1" customWidth="1"/>
    <col min="12035" max="12035" width="20.625" style="1" customWidth="1"/>
    <col min="12036" max="12040" width="2" style="1" customWidth="1"/>
    <col min="12041" max="12057" width="1.625" style="1" customWidth="1"/>
    <col min="12058" max="12060" width="8.625" style="1" customWidth="1"/>
    <col min="12061" max="12061" width="9.25" style="1" customWidth="1"/>
    <col min="12062" max="12062" width="10.125" style="1" customWidth="1"/>
    <col min="12063" max="12288" width="9" style="1"/>
    <col min="12289" max="12289" width="0.625" style="1" customWidth="1"/>
    <col min="12290" max="12290" width="25.25" style="1" customWidth="1"/>
    <col min="12291" max="12291" width="20.625" style="1" customWidth="1"/>
    <col min="12292" max="12296" width="2" style="1" customWidth="1"/>
    <col min="12297" max="12313" width="1.625" style="1" customWidth="1"/>
    <col min="12314" max="12316" width="8.625" style="1" customWidth="1"/>
    <col min="12317" max="12317" width="9.25" style="1" customWidth="1"/>
    <col min="12318" max="12318" width="10.125" style="1" customWidth="1"/>
    <col min="12319" max="12544" width="9" style="1"/>
    <col min="12545" max="12545" width="0.625" style="1" customWidth="1"/>
    <col min="12546" max="12546" width="25.25" style="1" customWidth="1"/>
    <col min="12547" max="12547" width="20.625" style="1" customWidth="1"/>
    <col min="12548" max="12552" width="2" style="1" customWidth="1"/>
    <col min="12553" max="12569" width="1.625" style="1" customWidth="1"/>
    <col min="12570" max="12572" width="8.625" style="1" customWidth="1"/>
    <col min="12573" max="12573" width="9.25" style="1" customWidth="1"/>
    <col min="12574" max="12574" width="10.125" style="1" customWidth="1"/>
    <col min="12575" max="12800" width="9" style="1"/>
    <col min="12801" max="12801" width="0.625" style="1" customWidth="1"/>
    <col min="12802" max="12802" width="25.25" style="1" customWidth="1"/>
    <col min="12803" max="12803" width="20.625" style="1" customWidth="1"/>
    <col min="12804" max="12808" width="2" style="1" customWidth="1"/>
    <col min="12809" max="12825" width="1.625" style="1" customWidth="1"/>
    <col min="12826" max="12828" width="8.625" style="1" customWidth="1"/>
    <col min="12829" max="12829" width="9.25" style="1" customWidth="1"/>
    <col min="12830" max="12830" width="10.125" style="1" customWidth="1"/>
    <col min="12831" max="13056" width="9" style="1"/>
    <col min="13057" max="13057" width="0.625" style="1" customWidth="1"/>
    <col min="13058" max="13058" width="25.25" style="1" customWidth="1"/>
    <col min="13059" max="13059" width="20.625" style="1" customWidth="1"/>
    <col min="13060" max="13064" width="2" style="1" customWidth="1"/>
    <col min="13065" max="13081" width="1.625" style="1" customWidth="1"/>
    <col min="13082" max="13084" width="8.625" style="1" customWidth="1"/>
    <col min="13085" max="13085" width="9.25" style="1" customWidth="1"/>
    <col min="13086" max="13086" width="10.125" style="1" customWidth="1"/>
    <col min="13087" max="13312" width="9" style="1"/>
    <col min="13313" max="13313" width="0.625" style="1" customWidth="1"/>
    <col min="13314" max="13314" width="25.25" style="1" customWidth="1"/>
    <col min="13315" max="13315" width="20.625" style="1" customWidth="1"/>
    <col min="13316" max="13320" width="2" style="1" customWidth="1"/>
    <col min="13321" max="13337" width="1.625" style="1" customWidth="1"/>
    <col min="13338" max="13340" width="8.625" style="1" customWidth="1"/>
    <col min="13341" max="13341" width="9.25" style="1" customWidth="1"/>
    <col min="13342" max="13342" width="10.125" style="1" customWidth="1"/>
    <col min="13343" max="13568" width="9" style="1"/>
    <col min="13569" max="13569" width="0.625" style="1" customWidth="1"/>
    <col min="13570" max="13570" width="25.25" style="1" customWidth="1"/>
    <col min="13571" max="13571" width="20.625" style="1" customWidth="1"/>
    <col min="13572" max="13576" width="2" style="1" customWidth="1"/>
    <col min="13577" max="13593" width="1.625" style="1" customWidth="1"/>
    <col min="13594" max="13596" width="8.625" style="1" customWidth="1"/>
    <col min="13597" max="13597" width="9.25" style="1" customWidth="1"/>
    <col min="13598" max="13598" width="10.125" style="1" customWidth="1"/>
    <col min="13599" max="13824" width="9" style="1"/>
    <col min="13825" max="13825" width="0.625" style="1" customWidth="1"/>
    <col min="13826" max="13826" width="25.25" style="1" customWidth="1"/>
    <col min="13827" max="13827" width="20.625" style="1" customWidth="1"/>
    <col min="13828" max="13832" width="2" style="1" customWidth="1"/>
    <col min="13833" max="13849" width="1.625" style="1" customWidth="1"/>
    <col min="13850" max="13852" width="8.625" style="1" customWidth="1"/>
    <col min="13853" max="13853" width="9.25" style="1" customWidth="1"/>
    <col min="13854" max="13854" width="10.125" style="1" customWidth="1"/>
    <col min="13855" max="14080" width="9" style="1"/>
    <col min="14081" max="14081" width="0.625" style="1" customWidth="1"/>
    <col min="14082" max="14082" width="25.25" style="1" customWidth="1"/>
    <col min="14083" max="14083" width="20.625" style="1" customWidth="1"/>
    <col min="14084" max="14088" width="2" style="1" customWidth="1"/>
    <col min="14089" max="14105" width="1.625" style="1" customWidth="1"/>
    <col min="14106" max="14108" width="8.625" style="1" customWidth="1"/>
    <col min="14109" max="14109" width="9.25" style="1" customWidth="1"/>
    <col min="14110" max="14110" width="10.125" style="1" customWidth="1"/>
    <col min="14111" max="14336" width="9" style="1"/>
    <col min="14337" max="14337" width="0.625" style="1" customWidth="1"/>
    <col min="14338" max="14338" width="25.25" style="1" customWidth="1"/>
    <col min="14339" max="14339" width="20.625" style="1" customWidth="1"/>
    <col min="14340" max="14344" width="2" style="1" customWidth="1"/>
    <col min="14345" max="14361" width="1.625" style="1" customWidth="1"/>
    <col min="14362" max="14364" width="8.625" style="1" customWidth="1"/>
    <col min="14365" max="14365" width="9.25" style="1" customWidth="1"/>
    <col min="14366" max="14366" width="10.125" style="1" customWidth="1"/>
    <col min="14367" max="14592" width="9" style="1"/>
    <col min="14593" max="14593" width="0.625" style="1" customWidth="1"/>
    <col min="14594" max="14594" width="25.25" style="1" customWidth="1"/>
    <col min="14595" max="14595" width="20.625" style="1" customWidth="1"/>
    <col min="14596" max="14600" width="2" style="1" customWidth="1"/>
    <col min="14601" max="14617" width="1.625" style="1" customWidth="1"/>
    <col min="14618" max="14620" width="8.625" style="1" customWidth="1"/>
    <col min="14621" max="14621" width="9.25" style="1" customWidth="1"/>
    <col min="14622" max="14622" width="10.125" style="1" customWidth="1"/>
    <col min="14623" max="14848" width="9" style="1"/>
    <col min="14849" max="14849" width="0.625" style="1" customWidth="1"/>
    <col min="14850" max="14850" width="25.25" style="1" customWidth="1"/>
    <col min="14851" max="14851" width="20.625" style="1" customWidth="1"/>
    <col min="14852" max="14856" width="2" style="1" customWidth="1"/>
    <col min="14857" max="14873" width="1.625" style="1" customWidth="1"/>
    <col min="14874" max="14876" width="8.625" style="1" customWidth="1"/>
    <col min="14877" max="14877" width="9.25" style="1" customWidth="1"/>
    <col min="14878" max="14878" width="10.125" style="1" customWidth="1"/>
    <col min="14879" max="15104" width="9" style="1"/>
    <col min="15105" max="15105" width="0.625" style="1" customWidth="1"/>
    <col min="15106" max="15106" width="25.25" style="1" customWidth="1"/>
    <col min="15107" max="15107" width="20.625" style="1" customWidth="1"/>
    <col min="15108" max="15112" width="2" style="1" customWidth="1"/>
    <col min="15113" max="15129" width="1.625" style="1" customWidth="1"/>
    <col min="15130" max="15132" width="8.625" style="1" customWidth="1"/>
    <col min="15133" max="15133" width="9.25" style="1" customWidth="1"/>
    <col min="15134" max="15134" width="10.125" style="1" customWidth="1"/>
    <col min="15135" max="15360" width="9" style="1"/>
    <col min="15361" max="15361" width="0.625" style="1" customWidth="1"/>
    <col min="15362" max="15362" width="25.25" style="1" customWidth="1"/>
    <col min="15363" max="15363" width="20.625" style="1" customWidth="1"/>
    <col min="15364" max="15368" width="2" style="1" customWidth="1"/>
    <col min="15369" max="15385" width="1.625" style="1" customWidth="1"/>
    <col min="15386" max="15388" width="8.625" style="1" customWidth="1"/>
    <col min="15389" max="15389" width="9.25" style="1" customWidth="1"/>
    <col min="15390" max="15390" width="10.125" style="1" customWidth="1"/>
    <col min="15391" max="15616" width="9" style="1"/>
    <col min="15617" max="15617" width="0.625" style="1" customWidth="1"/>
    <col min="15618" max="15618" width="25.25" style="1" customWidth="1"/>
    <col min="15619" max="15619" width="20.625" style="1" customWidth="1"/>
    <col min="15620" max="15624" width="2" style="1" customWidth="1"/>
    <col min="15625" max="15641" width="1.625" style="1" customWidth="1"/>
    <col min="15642" max="15644" width="8.625" style="1" customWidth="1"/>
    <col min="15645" max="15645" width="9.25" style="1" customWidth="1"/>
    <col min="15646" max="15646" width="10.125" style="1" customWidth="1"/>
    <col min="15647" max="15872" width="9" style="1"/>
    <col min="15873" max="15873" width="0.625" style="1" customWidth="1"/>
    <col min="15874" max="15874" width="25.25" style="1" customWidth="1"/>
    <col min="15875" max="15875" width="20.625" style="1" customWidth="1"/>
    <col min="15876" max="15880" width="2" style="1" customWidth="1"/>
    <col min="15881" max="15897" width="1.625" style="1" customWidth="1"/>
    <col min="15898" max="15900" width="8.625" style="1" customWidth="1"/>
    <col min="15901" max="15901" width="9.25" style="1" customWidth="1"/>
    <col min="15902" max="15902" width="10.125" style="1" customWidth="1"/>
    <col min="15903" max="16128" width="9" style="1"/>
    <col min="16129" max="16129" width="0.625" style="1" customWidth="1"/>
    <col min="16130" max="16130" width="25.25" style="1" customWidth="1"/>
    <col min="16131" max="16131" width="20.625" style="1" customWidth="1"/>
    <col min="16132" max="16136" width="2" style="1" customWidth="1"/>
    <col min="16137" max="16153" width="1.625" style="1" customWidth="1"/>
    <col min="16154" max="16156" width="8.625" style="1" customWidth="1"/>
    <col min="16157" max="16157" width="9.25" style="1" customWidth="1"/>
    <col min="16158" max="16158" width="10.125" style="1" customWidth="1"/>
    <col min="16159" max="16384" width="9" style="1"/>
  </cols>
  <sheetData>
    <row r="1" spans="2:30" x14ac:dyDescent="0.3">
      <c r="B1" s="176" t="s">
        <v>32</v>
      </c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  <c r="AA1" s="176"/>
      <c r="AB1" s="176"/>
      <c r="AC1" s="176"/>
      <c r="AD1" s="176"/>
    </row>
    <row r="2" spans="2:30" x14ac:dyDescent="0.3"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  <c r="Z2" s="177"/>
      <c r="AA2" s="177"/>
      <c r="AB2" s="177"/>
      <c r="AC2" s="177"/>
      <c r="AD2" s="177"/>
    </row>
    <row r="3" spans="2:30" ht="24" customHeight="1" thickBot="1" x14ac:dyDescent="0.35">
      <c r="B3" s="33" t="s">
        <v>33</v>
      </c>
      <c r="C3" s="34" t="s">
        <v>34</v>
      </c>
      <c r="D3" s="178" t="s">
        <v>35</v>
      </c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34" t="s">
        <v>2</v>
      </c>
      <c r="AA3" s="34" t="s">
        <v>4</v>
      </c>
      <c r="AB3" s="34" t="s">
        <v>36</v>
      </c>
      <c r="AC3" s="34" t="s">
        <v>37</v>
      </c>
      <c r="AD3" s="35" t="s">
        <v>38</v>
      </c>
    </row>
    <row r="4" spans="2:30" s="36" customFormat="1" ht="18.75" customHeight="1" thickTop="1" x14ac:dyDescent="0.3">
      <c r="B4" s="49" t="s">
        <v>78</v>
      </c>
      <c r="C4" s="77" t="s">
        <v>79</v>
      </c>
      <c r="D4" s="52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4"/>
      <c r="Z4" s="50">
        <f>SUM(Z5:Z8)</f>
        <v>7381</v>
      </c>
      <c r="AA4" s="50">
        <f>SUM(AA5:AA8)</f>
        <v>56873</v>
      </c>
      <c r="AB4" s="50">
        <f>SUM(AB5:AB8)</f>
        <v>13041.674999999999</v>
      </c>
      <c r="AC4" s="135">
        <f>SUM(AC5:AC8)</f>
        <v>77295.675000000003</v>
      </c>
      <c r="AD4" s="51"/>
    </row>
    <row r="5" spans="2:30" ht="18.75" customHeight="1" x14ac:dyDescent="0.3">
      <c r="B5" s="76" t="s">
        <v>69</v>
      </c>
      <c r="C5" s="78"/>
      <c r="D5" s="175">
        <v>62550000</v>
      </c>
      <c r="E5" s="173"/>
      <c r="F5" s="173"/>
      <c r="G5" s="173"/>
      <c r="H5" s="173"/>
      <c r="I5" s="173" t="s">
        <v>40</v>
      </c>
      <c r="J5" s="173"/>
      <c r="K5" s="173">
        <v>2085</v>
      </c>
      <c r="L5" s="173"/>
      <c r="M5" s="173"/>
      <c r="N5" s="42" t="s">
        <v>41</v>
      </c>
      <c r="O5" s="173" t="s">
        <v>42</v>
      </c>
      <c r="P5" s="173"/>
      <c r="Q5" s="173"/>
      <c r="R5" s="42"/>
      <c r="S5" s="42"/>
      <c r="T5" s="42"/>
      <c r="U5" s="42"/>
      <c r="V5" s="42"/>
      <c r="W5" s="42"/>
      <c r="X5" s="42"/>
      <c r="Y5" s="32"/>
      <c r="Z5" s="30"/>
      <c r="AA5" s="30"/>
      <c r="AB5" s="30">
        <f>D5*K5*0.0000001</f>
        <v>13041.674999999999</v>
      </c>
      <c r="AC5" s="27">
        <f>SUM(Z5:AB5)</f>
        <v>13041.674999999999</v>
      </c>
      <c r="AD5" s="31"/>
    </row>
    <row r="6" spans="2:30" ht="18.75" customHeight="1" x14ac:dyDescent="0.3">
      <c r="B6" s="28" t="s">
        <v>43</v>
      </c>
      <c r="C6" s="79" t="s">
        <v>44</v>
      </c>
      <c r="D6" s="172">
        <v>5</v>
      </c>
      <c r="E6" s="173"/>
      <c r="F6" s="173"/>
      <c r="G6" s="173"/>
      <c r="H6" s="42" t="s">
        <v>45</v>
      </c>
      <c r="I6" s="42" t="s">
        <v>41</v>
      </c>
      <c r="J6" s="173">
        <f>'기계경비적용기준(하반기적용)'!K7</f>
        <v>1220</v>
      </c>
      <c r="K6" s="173"/>
      <c r="L6" s="173"/>
      <c r="M6" s="173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32"/>
      <c r="Z6" s="30">
        <f>D6*J6</f>
        <v>6100</v>
      </c>
      <c r="AA6" s="30"/>
      <c r="AB6" s="30"/>
      <c r="AC6" s="27">
        <f>SUM(Z6:AB6)</f>
        <v>6100</v>
      </c>
      <c r="AD6" s="31" t="s">
        <v>39</v>
      </c>
    </row>
    <row r="7" spans="2:30" ht="18.75" customHeight="1" x14ac:dyDescent="0.3">
      <c r="B7" s="28" t="s">
        <v>46</v>
      </c>
      <c r="C7" s="79" t="s">
        <v>47</v>
      </c>
      <c r="D7" s="172">
        <v>21</v>
      </c>
      <c r="E7" s="173"/>
      <c r="F7" s="173"/>
      <c r="G7" s="173"/>
      <c r="H7" s="42" t="s">
        <v>48</v>
      </c>
      <c r="I7" s="42" t="s">
        <v>41</v>
      </c>
      <c r="J7" s="173">
        <f>Z6</f>
        <v>6100</v>
      </c>
      <c r="K7" s="173"/>
      <c r="L7" s="173"/>
      <c r="M7" s="173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32"/>
      <c r="Z7" s="30">
        <f>D7%*J7</f>
        <v>1281</v>
      </c>
      <c r="AA7" s="30"/>
      <c r="AB7" s="30"/>
      <c r="AC7" s="27">
        <f>SUM(Z7:AB7)</f>
        <v>1281</v>
      </c>
      <c r="AD7" s="31" t="s">
        <v>39</v>
      </c>
    </row>
    <row r="8" spans="2:30" ht="18.75" customHeight="1" x14ac:dyDescent="0.3">
      <c r="B8" s="28" t="s">
        <v>49</v>
      </c>
      <c r="C8" s="29" t="s">
        <v>39</v>
      </c>
      <c r="D8" s="174">
        <v>1</v>
      </c>
      <c r="E8" s="173"/>
      <c r="F8" s="173"/>
      <c r="G8" s="42" t="s">
        <v>10</v>
      </c>
      <c r="H8" s="42" t="s">
        <v>41</v>
      </c>
      <c r="I8" s="173">
        <f>'노임단가(하반기변경)'!F6</f>
        <v>272996</v>
      </c>
      <c r="J8" s="173"/>
      <c r="K8" s="173"/>
      <c r="L8" s="173"/>
      <c r="M8" s="42" t="s">
        <v>41</v>
      </c>
      <c r="N8" s="173" t="s">
        <v>50</v>
      </c>
      <c r="O8" s="173"/>
      <c r="P8" s="173"/>
      <c r="Q8" s="173"/>
      <c r="R8" s="173"/>
      <c r="S8" s="173"/>
      <c r="T8" s="173"/>
      <c r="U8" s="173"/>
      <c r="V8" s="173"/>
      <c r="W8" s="42"/>
      <c r="X8" s="42"/>
      <c r="Y8" s="32"/>
      <c r="Z8" s="30"/>
      <c r="AA8" s="30">
        <f>TRUNC(D8*I8*0.20833,0)</f>
        <v>56873</v>
      </c>
      <c r="AB8" s="30"/>
      <c r="AC8" s="27">
        <f>SUM(Z8:AB8)</f>
        <v>56873</v>
      </c>
      <c r="AD8" s="31" t="s">
        <v>39</v>
      </c>
    </row>
    <row r="9" spans="2:30" ht="18.75" customHeight="1" x14ac:dyDescent="0.3">
      <c r="B9" s="28"/>
      <c r="C9" s="29"/>
      <c r="D9" s="56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32"/>
      <c r="Z9" s="30"/>
      <c r="AA9" s="30"/>
      <c r="AB9" s="30"/>
      <c r="AC9" s="27"/>
      <c r="AD9" s="31"/>
    </row>
    <row r="10" spans="2:30" s="36" customFormat="1" ht="18.75" customHeight="1" x14ac:dyDescent="0.3">
      <c r="B10" s="49"/>
      <c r="C10" s="95"/>
      <c r="D10" s="52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4"/>
      <c r="Z10" s="50"/>
      <c r="AA10" s="50"/>
      <c r="AB10" s="50"/>
      <c r="AC10" s="50"/>
      <c r="AD10" s="51"/>
    </row>
    <row r="11" spans="2:30" s="36" customFormat="1" ht="18.75" customHeight="1" x14ac:dyDescent="0.3">
      <c r="B11" s="76"/>
      <c r="C11" s="77"/>
      <c r="D11" s="52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4"/>
      <c r="Z11" s="50"/>
      <c r="AA11" s="50"/>
      <c r="AB11" s="50"/>
      <c r="AC11" s="50"/>
      <c r="AD11" s="51"/>
    </row>
    <row r="12" spans="2:30" ht="18.75" customHeight="1" x14ac:dyDescent="0.3">
      <c r="C12" s="77"/>
      <c r="D12" s="175"/>
      <c r="E12" s="173"/>
      <c r="F12" s="173"/>
      <c r="G12" s="173"/>
      <c r="H12" s="173"/>
      <c r="I12" s="173"/>
      <c r="J12" s="173"/>
      <c r="K12" s="173"/>
      <c r="L12" s="173"/>
      <c r="M12" s="173"/>
      <c r="N12" s="42"/>
      <c r="O12" s="173"/>
      <c r="P12" s="173"/>
      <c r="Q12" s="173"/>
      <c r="R12" s="42"/>
      <c r="S12" s="42"/>
      <c r="T12" s="42"/>
      <c r="U12" s="42"/>
      <c r="V12" s="42"/>
      <c r="W12" s="42"/>
      <c r="X12" s="42"/>
      <c r="Y12" s="32"/>
      <c r="Z12" s="30"/>
      <c r="AA12" s="30"/>
      <c r="AB12" s="30"/>
      <c r="AC12" s="27"/>
      <c r="AD12" s="31"/>
    </row>
    <row r="13" spans="2:30" ht="18.75" customHeight="1" x14ac:dyDescent="0.3">
      <c r="B13" s="28"/>
      <c r="C13" s="79"/>
      <c r="D13" s="172"/>
      <c r="E13" s="173"/>
      <c r="F13" s="173"/>
      <c r="G13" s="173"/>
      <c r="H13" s="42"/>
      <c r="I13" s="42"/>
      <c r="J13" s="173"/>
      <c r="K13" s="173"/>
      <c r="L13" s="173"/>
      <c r="M13" s="173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32"/>
      <c r="Z13" s="30"/>
      <c r="AA13" s="30"/>
      <c r="AB13" s="30"/>
      <c r="AC13" s="27"/>
      <c r="AD13" s="31"/>
    </row>
    <row r="14" spans="2:30" ht="18.75" customHeight="1" x14ac:dyDescent="0.3">
      <c r="B14" s="28"/>
      <c r="C14" s="79"/>
      <c r="D14" s="172"/>
      <c r="E14" s="173"/>
      <c r="F14" s="173"/>
      <c r="G14" s="173"/>
      <c r="H14" s="42"/>
      <c r="I14" s="42"/>
      <c r="J14" s="173"/>
      <c r="K14" s="173"/>
      <c r="L14" s="173"/>
      <c r="M14" s="173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32"/>
      <c r="Z14" s="30"/>
      <c r="AA14" s="30"/>
      <c r="AB14" s="30"/>
      <c r="AC14" s="27"/>
      <c r="AD14" s="31"/>
    </row>
    <row r="15" spans="2:30" ht="18.75" customHeight="1" x14ac:dyDescent="0.3">
      <c r="B15" s="28"/>
      <c r="C15" s="79"/>
      <c r="D15" s="174"/>
      <c r="E15" s="173"/>
      <c r="F15" s="173"/>
      <c r="G15" s="42"/>
      <c r="H15" s="42"/>
      <c r="I15" s="173" t="s">
        <v>74</v>
      </c>
      <c r="J15" s="173"/>
      <c r="K15" s="173"/>
      <c r="L15" s="173"/>
      <c r="M15" s="42"/>
      <c r="N15" s="173"/>
      <c r="O15" s="173"/>
      <c r="P15" s="173"/>
      <c r="Q15" s="173"/>
      <c r="R15" s="173"/>
      <c r="S15" s="173"/>
      <c r="T15" s="173"/>
      <c r="U15" s="173"/>
      <c r="V15" s="173"/>
      <c r="W15" s="42"/>
      <c r="X15" s="42"/>
      <c r="Y15" s="32"/>
      <c r="Z15" s="30"/>
      <c r="AA15" s="30"/>
      <c r="AB15" s="30"/>
      <c r="AC15" s="27"/>
      <c r="AD15" s="31"/>
    </row>
    <row r="16" spans="2:30" ht="18.75" customHeight="1" x14ac:dyDescent="0.3">
      <c r="B16" s="28"/>
      <c r="C16" s="29"/>
      <c r="D16" s="56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32"/>
      <c r="Z16" s="30"/>
      <c r="AA16" s="30"/>
      <c r="AB16" s="30"/>
      <c r="AC16" s="27"/>
      <c r="AD16" s="31"/>
    </row>
    <row r="17" spans="2:32" s="36" customFormat="1" ht="18.75" customHeight="1" x14ac:dyDescent="0.3">
      <c r="B17" s="49"/>
      <c r="C17" s="95"/>
      <c r="D17" s="52"/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4"/>
      <c r="Z17" s="50"/>
      <c r="AA17" s="50"/>
      <c r="AB17" s="50"/>
      <c r="AC17" s="50"/>
      <c r="AD17" s="51"/>
    </row>
    <row r="18" spans="2:32" s="36" customFormat="1" ht="18.75" customHeight="1" x14ac:dyDescent="0.3">
      <c r="B18" s="83"/>
      <c r="C18" s="77"/>
      <c r="D18" s="52"/>
      <c r="E18" s="53"/>
      <c r="F18" s="53"/>
      <c r="G18" s="53"/>
      <c r="H18" s="53"/>
      <c r="I18" s="53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4"/>
      <c r="Z18" s="50"/>
      <c r="AA18" s="50"/>
      <c r="AB18" s="50"/>
      <c r="AC18" s="50"/>
      <c r="AD18" s="51"/>
    </row>
    <row r="19" spans="2:32" ht="18.75" customHeight="1" x14ac:dyDescent="0.3">
      <c r="B19" s="76"/>
      <c r="C19" s="78"/>
      <c r="D19" s="175"/>
      <c r="E19" s="173"/>
      <c r="F19" s="173"/>
      <c r="G19" s="173"/>
      <c r="H19" s="173"/>
      <c r="I19" s="173"/>
      <c r="J19" s="173"/>
      <c r="K19" s="173"/>
      <c r="L19" s="173"/>
      <c r="M19" s="173"/>
      <c r="N19" s="42"/>
      <c r="O19" s="173"/>
      <c r="P19" s="173"/>
      <c r="Q19" s="173"/>
      <c r="R19" s="42"/>
      <c r="S19" s="42"/>
      <c r="T19" s="42"/>
      <c r="U19" s="42"/>
      <c r="V19" s="42"/>
      <c r="W19" s="42"/>
      <c r="X19" s="42"/>
      <c r="Y19" s="32"/>
      <c r="Z19" s="30"/>
      <c r="AA19" s="30"/>
      <c r="AB19" s="30"/>
      <c r="AC19" s="27"/>
      <c r="AD19" s="31"/>
      <c r="AF19" s="36"/>
    </row>
    <row r="20" spans="2:32" ht="18.75" customHeight="1" x14ac:dyDescent="0.3">
      <c r="B20" s="76"/>
      <c r="C20" s="77"/>
      <c r="D20" s="175"/>
      <c r="E20" s="173"/>
      <c r="F20" s="173"/>
      <c r="G20" s="173"/>
      <c r="H20" s="173"/>
      <c r="I20" s="173"/>
      <c r="J20" s="173"/>
      <c r="K20" s="173"/>
      <c r="L20" s="173"/>
      <c r="M20" s="173"/>
      <c r="N20" s="42"/>
      <c r="O20" s="173"/>
      <c r="P20" s="173"/>
      <c r="Q20" s="173"/>
      <c r="R20" s="42"/>
      <c r="S20" s="42"/>
      <c r="T20" s="42"/>
      <c r="U20" s="42"/>
      <c r="V20" s="42"/>
      <c r="W20" s="42"/>
      <c r="X20" s="42"/>
      <c r="Y20" s="32"/>
      <c r="Z20" s="30"/>
      <c r="AA20" s="30"/>
      <c r="AB20" s="30"/>
      <c r="AC20" s="27"/>
      <c r="AD20" s="31"/>
    </row>
    <row r="21" spans="2:32" ht="18.75" customHeight="1" x14ac:dyDescent="0.3">
      <c r="B21" s="28"/>
      <c r="C21" s="79"/>
      <c r="D21" s="172"/>
      <c r="E21" s="173"/>
      <c r="F21" s="173"/>
      <c r="G21" s="173"/>
      <c r="H21" s="42"/>
      <c r="I21" s="42"/>
      <c r="J21" s="173"/>
      <c r="K21" s="173"/>
      <c r="L21" s="173"/>
      <c r="M21" s="173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32"/>
      <c r="Z21" s="30" t="s">
        <v>76</v>
      </c>
      <c r="AA21" s="30"/>
      <c r="AB21" s="30"/>
      <c r="AC21" s="27"/>
      <c r="AD21" s="31"/>
    </row>
    <row r="22" spans="2:32" ht="18.75" customHeight="1" x14ac:dyDescent="0.3">
      <c r="B22" s="28"/>
      <c r="C22" s="79"/>
      <c r="D22" s="172"/>
      <c r="E22" s="173"/>
      <c r="F22" s="173"/>
      <c r="G22" s="173"/>
      <c r="H22" s="42"/>
      <c r="I22" s="42"/>
      <c r="J22" s="173"/>
      <c r="K22" s="173"/>
      <c r="L22" s="173"/>
      <c r="M22" s="173"/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32"/>
      <c r="Z22" s="30"/>
      <c r="AA22" s="30"/>
      <c r="AB22" s="30"/>
      <c r="AC22" s="27"/>
      <c r="AD22" s="31"/>
    </row>
    <row r="23" spans="2:32" ht="18.75" customHeight="1" x14ac:dyDescent="0.3">
      <c r="B23" s="28"/>
      <c r="C23" s="29"/>
      <c r="D23" s="174"/>
      <c r="E23" s="173"/>
      <c r="F23" s="173"/>
      <c r="G23" s="42"/>
      <c r="H23" s="42"/>
      <c r="I23" s="173"/>
      <c r="J23" s="173"/>
      <c r="K23" s="173"/>
      <c r="L23" s="173"/>
      <c r="M23" s="42"/>
      <c r="N23" s="173"/>
      <c r="O23" s="173"/>
      <c r="P23" s="173"/>
      <c r="Q23" s="173"/>
      <c r="R23" s="173"/>
      <c r="S23" s="173"/>
      <c r="T23" s="173"/>
      <c r="U23" s="173"/>
      <c r="V23" s="173"/>
      <c r="W23" s="42"/>
      <c r="X23" s="42"/>
      <c r="Y23" s="32"/>
      <c r="Z23" s="30"/>
      <c r="AA23" s="30"/>
      <c r="AB23" s="30"/>
      <c r="AC23" s="27"/>
      <c r="AD23" s="31"/>
    </row>
    <row r="24" spans="2:32" ht="18.75" customHeight="1" x14ac:dyDescent="0.3">
      <c r="B24" s="28"/>
      <c r="C24" s="29"/>
      <c r="D24" s="172"/>
      <c r="E24" s="173"/>
      <c r="F24" s="173"/>
      <c r="G24" s="173"/>
      <c r="H24" s="42"/>
      <c r="I24" s="42"/>
      <c r="J24" s="173"/>
      <c r="K24" s="173"/>
      <c r="L24" s="173"/>
      <c r="M24" s="173"/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32"/>
      <c r="Z24" s="30"/>
      <c r="AA24" s="30"/>
      <c r="AB24" s="30"/>
      <c r="AC24" s="27"/>
      <c r="AD24" s="31"/>
    </row>
    <row r="25" spans="2:32" ht="18.75" customHeight="1" x14ac:dyDescent="0.3">
      <c r="B25" s="96"/>
      <c r="C25" s="97"/>
      <c r="D25" s="98"/>
      <c r="E25" s="99"/>
      <c r="F25" s="99"/>
      <c r="G25" s="99"/>
      <c r="H25" s="99"/>
      <c r="I25" s="99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/>
      <c r="W25" s="99"/>
      <c r="X25" s="99"/>
      <c r="Y25" s="100"/>
      <c r="Z25" s="101"/>
      <c r="AA25" s="101"/>
      <c r="AB25" s="101"/>
      <c r="AC25" s="102"/>
      <c r="AD25" s="103"/>
    </row>
    <row r="26" spans="2:32" ht="18.75" customHeight="1" x14ac:dyDescent="0.3">
      <c r="B26" s="45"/>
      <c r="C26" s="45" t="s">
        <v>77</v>
      </c>
      <c r="D26" s="46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6"/>
      <c r="AA26" s="46"/>
      <c r="AB26" s="46"/>
      <c r="AC26" s="48"/>
      <c r="AD26" s="45"/>
    </row>
    <row r="27" spans="2:32" ht="18.75" customHeight="1" x14ac:dyDescent="0.3">
      <c r="B27" s="45"/>
      <c r="C27" s="45"/>
      <c r="D27" s="46"/>
      <c r="E27" s="47"/>
      <c r="F27" s="47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6"/>
      <c r="AA27" s="46"/>
      <c r="AB27" s="46"/>
      <c r="AC27" s="48"/>
      <c r="AD27" s="45"/>
    </row>
    <row r="28" spans="2:32" ht="18.75" customHeight="1" x14ac:dyDescent="0.3">
      <c r="B28" s="45"/>
      <c r="C28" s="45"/>
      <c r="D28" s="46"/>
      <c r="E28" s="47"/>
      <c r="F28" s="47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6"/>
      <c r="AA28" s="46"/>
      <c r="AB28" s="46"/>
      <c r="AC28" s="48"/>
      <c r="AD28" s="45"/>
    </row>
    <row r="29" spans="2:32" ht="18.75" customHeight="1" x14ac:dyDescent="0.3">
      <c r="B29" s="45"/>
      <c r="C29" s="45"/>
      <c r="D29" s="46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6"/>
      <c r="AA29" s="46"/>
      <c r="AB29" s="46"/>
      <c r="AC29" s="48"/>
      <c r="AD29" s="45"/>
    </row>
    <row r="30" spans="2:32" ht="18.75" customHeight="1" x14ac:dyDescent="0.3">
      <c r="B30" s="45"/>
      <c r="C30" s="45"/>
      <c r="D30" s="46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6"/>
      <c r="AA30" s="46"/>
      <c r="AB30" s="46"/>
      <c r="AC30" s="48"/>
      <c r="AD30" s="45"/>
    </row>
    <row r="31" spans="2:32" ht="18.75" customHeight="1" x14ac:dyDescent="0.3">
      <c r="B31" s="45"/>
      <c r="C31" s="45"/>
      <c r="D31" s="46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6"/>
      <c r="AA31" s="46"/>
      <c r="AB31" s="46"/>
      <c r="AC31" s="48"/>
      <c r="AD31" s="45"/>
    </row>
    <row r="32" spans="2:32" ht="18.75" customHeight="1" x14ac:dyDescent="0.3">
      <c r="B32" s="45"/>
      <c r="C32" s="45"/>
      <c r="D32" s="46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6"/>
      <c r="AA32" s="46"/>
      <c r="AB32" s="46"/>
      <c r="AC32" s="48"/>
      <c r="AD32" s="45"/>
    </row>
    <row r="33" spans="2:30" ht="18.75" customHeight="1" x14ac:dyDescent="0.3">
      <c r="B33" s="45"/>
      <c r="C33" s="45"/>
      <c r="D33" s="46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6"/>
      <c r="AA33" s="46"/>
      <c r="AB33" s="46"/>
      <c r="AC33" s="48"/>
      <c r="AD33" s="45"/>
    </row>
    <row r="34" spans="2:30" ht="18.75" customHeight="1" x14ac:dyDescent="0.3">
      <c r="B34" s="45"/>
      <c r="C34" s="45"/>
      <c r="D34" s="46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6"/>
      <c r="AA34" s="46"/>
      <c r="AB34" s="46"/>
      <c r="AC34" s="48"/>
      <c r="AD34" s="45"/>
    </row>
    <row r="35" spans="2:30" ht="18.75" customHeight="1" x14ac:dyDescent="0.3">
      <c r="B35" s="45"/>
      <c r="C35" s="45"/>
      <c r="D35" s="46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6"/>
      <c r="AA35" s="46"/>
      <c r="AB35" s="46"/>
      <c r="AC35" s="48"/>
      <c r="AD35" s="45"/>
    </row>
    <row r="36" spans="2:30" ht="18.75" customHeight="1" x14ac:dyDescent="0.3">
      <c r="B36" s="45"/>
      <c r="C36" s="45"/>
      <c r="D36" s="46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6"/>
      <c r="AA36" s="46"/>
      <c r="AB36" s="46"/>
      <c r="AC36" s="48"/>
      <c r="AD36" s="45"/>
    </row>
    <row r="37" spans="2:30" ht="18.75" customHeight="1" x14ac:dyDescent="0.3">
      <c r="B37" s="45"/>
      <c r="C37" s="45"/>
      <c r="D37" s="46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6"/>
      <c r="AA37" s="46"/>
      <c r="AB37" s="46"/>
      <c r="AC37" s="48"/>
      <c r="AD37" s="45"/>
    </row>
    <row r="38" spans="2:30" ht="18.75" customHeight="1" x14ac:dyDescent="0.3">
      <c r="B38" s="45"/>
      <c r="C38" s="45"/>
      <c r="D38" s="46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6"/>
      <c r="AA38" s="46"/>
      <c r="AB38" s="46"/>
      <c r="AC38" s="48"/>
      <c r="AD38" s="45"/>
    </row>
    <row r="39" spans="2:30" ht="18.75" customHeight="1" x14ac:dyDescent="0.3">
      <c r="B39" s="45"/>
      <c r="C39" s="45"/>
      <c r="D39" s="46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6"/>
      <c r="AA39" s="46"/>
      <c r="AB39" s="46"/>
      <c r="AC39" s="48"/>
      <c r="AD39" s="45"/>
    </row>
    <row r="40" spans="2:30" ht="18.75" customHeight="1" x14ac:dyDescent="0.3">
      <c r="B40" s="45"/>
      <c r="C40" s="45"/>
      <c r="D40" s="46"/>
      <c r="E40" s="47"/>
      <c r="F40" s="47"/>
      <c r="G40" s="47"/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6"/>
      <c r="AA40" s="46"/>
      <c r="AB40" s="46"/>
      <c r="AC40" s="48"/>
      <c r="AD40" s="45"/>
    </row>
    <row r="41" spans="2:30" ht="18.75" customHeight="1" x14ac:dyDescent="0.3">
      <c r="B41" s="45"/>
      <c r="C41" s="45"/>
      <c r="D41" s="46"/>
      <c r="E41" s="47"/>
      <c r="F41" s="47"/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6"/>
      <c r="AA41" s="46"/>
      <c r="AB41" s="46"/>
      <c r="AC41" s="48"/>
      <c r="AD41" s="45"/>
    </row>
    <row r="42" spans="2:30" ht="18.75" customHeight="1" x14ac:dyDescent="0.3">
      <c r="B42" s="45"/>
      <c r="C42" s="45"/>
      <c r="D42" s="46"/>
      <c r="E42" s="47"/>
      <c r="F42" s="47"/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6"/>
      <c r="AA42" s="46"/>
      <c r="AB42" s="46"/>
      <c r="AC42" s="48"/>
      <c r="AD42" s="45"/>
    </row>
    <row r="43" spans="2:30" ht="18.75" customHeight="1" x14ac:dyDescent="0.3">
      <c r="B43" s="45"/>
      <c r="C43" s="45"/>
      <c r="D43" s="46"/>
      <c r="E43" s="47"/>
      <c r="F43" s="47"/>
      <c r="G43" s="47"/>
      <c r="H43" s="47"/>
      <c r="I43" s="47"/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6"/>
      <c r="AA43" s="46"/>
      <c r="AB43" s="46"/>
      <c r="AC43" s="48"/>
      <c r="AD43" s="45"/>
    </row>
    <row r="44" spans="2:30" ht="18.75" customHeight="1" x14ac:dyDescent="0.3">
      <c r="B44" s="45"/>
      <c r="C44" s="45"/>
      <c r="D44" s="46"/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6"/>
      <c r="AA44" s="46"/>
      <c r="AB44" s="46"/>
      <c r="AC44" s="48"/>
      <c r="AD44" s="45"/>
    </row>
    <row r="45" spans="2:30" ht="18.75" customHeight="1" x14ac:dyDescent="0.3">
      <c r="B45" s="45"/>
      <c r="C45" s="45"/>
      <c r="D45" s="46"/>
      <c r="E45" s="47"/>
      <c r="F45" s="47"/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6"/>
      <c r="AA45" s="46"/>
      <c r="AB45" s="46"/>
      <c r="AC45" s="48"/>
      <c r="AD45" s="45"/>
    </row>
    <row r="46" spans="2:30" ht="18.75" customHeight="1" x14ac:dyDescent="0.3">
      <c r="B46" s="45"/>
      <c r="C46" s="45"/>
      <c r="D46" s="46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6"/>
      <c r="AA46" s="46"/>
      <c r="AB46" s="46"/>
      <c r="AC46" s="48"/>
      <c r="AD46" s="45"/>
    </row>
    <row r="47" spans="2:30" ht="18.75" customHeight="1" x14ac:dyDescent="0.3">
      <c r="B47" s="45"/>
      <c r="C47" s="45"/>
      <c r="D47" s="46"/>
      <c r="E47" s="47"/>
      <c r="F47" s="47"/>
      <c r="G47" s="47"/>
      <c r="H47" s="47"/>
      <c r="I47" s="47"/>
      <c r="J47" s="47"/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6"/>
      <c r="AA47" s="46"/>
      <c r="AB47" s="46"/>
      <c r="AC47" s="48"/>
      <c r="AD47" s="45"/>
    </row>
    <row r="48" spans="2:30" ht="18.75" customHeight="1" x14ac:dyDescent="0.3">
      <c r="B48" s="45"/>
      <c r="C48" s="45"/>
      <c r="D48" s="46"/>
      <c r="E48" s="47"/>
      <c r="F48" s="47"/>
      <c r="G48" s="47"/>
      <c r="H48" s="47"/>
      <c r="I48" s="47"/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6"/>
      <c r="AA48" s="46"/>
      <c r="AB48" s="46"/>
      <c r="AC48" s="48"/>
      <c r="AD48" s="45"/>
    </row>
    <row r="49" spans="2:30" ht="18.75" customHeight="1" x14ac:dyDescent="0.3">
      <c r="B49" s="45"/>
      <c r="C49" s="45"/>
      <c r="D49" s="46"/>
      <c r="E49" s="47"/>
      <c r="F49" s="47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6"/>
      <c r="AA49" s="46"/>
      <c r="AB49" s="46"/>
      <c r="AC49" s="48"/>
      <c r="AD49" s="45"/>
    </row>
    <row r="50" spans="2:30" ht="18.75" customHeight="1" x14ac:dyDescent="0.3">
      <c r="B50" s="45"/>
      <c r="C50" s="45"/>
      <c r="D50" s="46"/>
      <c r="E50" s="47"/>
      <c r="F50" s="47"/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6"/>
      <c r="AA50" s="46"/>
      <c r="AB50" s="46"/>
      <c r="AC50" s="48"/>
      <c r="AD50" s="45"/>
    </row>
    <row r="51" spans="2:30" ht="18.75" customHeight="1" x14ac:dyDescent="0.3">
      <c r="B51" s="45"/>
      <c r="C51" s="45"/>
      <c r="D51" s="46"/>
      <c r="E51" s="47"/>
      <c r="F51" s="47"/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6"/>
      <c r="AA51" s="46"/>
      <c r="AB51" s="46"/>
      <c r="AC51" s="48"/>
      <c r="AD51" s="45"/>
    </row>
    <row r="52" spans="2:30" ht="18.75" customHeight="1" x14ac:dyDescent="0.3">
      <c r="B52" s="45"/>
      <c r="C52" s="45"/>
      <c r="D52" s="46"/>
      <c r="E52" s="47"/>
      <c r="F52" s="47"/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6"/>
      <c r="AA52" s="46"/>
      <c r="AB52" s="46"/>
      <c r="AC52" s="48"/>
      <c r="AD52" s="45"/>
    </row>
    <row r="53" spans="2:30" ht="18.75" customHeight="1" x14ac:dyDescent="0.3">
      <c r="B53" s="45"/>
      <c r="C53" s="45"/>
      <c r="D53" s="46"/>
      <c r="E53" s="47"/>
      <c r="F53" s="47"/>
      <c r="G53" s="47"/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6"/>
      <c r="AA53" s="46"/>
      <c r="AB53" s="46"/>
      <c r="AC53" s="48"/>
      <c r="AD53" s="45"/>
    </row>
    <row r="54" spans="2:30" ht="18.75" customHeight="1" x14ac:dyDescent="0.3">
      <c r="B54" s="45"/>
      <c r="C54" s="45"/>
      <c r="D54" s="46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6"/>
      <c r="AA54" s="46"/>
      <c r="AB54" s="46"/>
      <c r="AC54" s="48"/>
      <c r="AD54" s="45"/>
    </row>
    <row r="55" spans="2:30" ht="18.75" customHeight="1" x14ac:dyDescent="0.3">
      <c r="B55" s="45"/>
      <c r="C55" s="45"/>
      <c r="D55" s="46"/>
      <c r="E55" s="47"/>
      <c r="F55" s="47"/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6"/>
      <c r="AA55" s="46"/>
      <c r="AB55" s="46"/>
      <c r="AC55" s="48"/>
      <c r="AD55" s="45"/>
    </row>
    <row r="56" spans="2:30" ht="18.75" customHeight="1" x14ac:dyDescent="0.3">
      <c r="B56" s="45"/>
      <c r="C56" s="45"/>
      <c r="D56" s="46"/>
      <c r="E56" s="47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6"/>
      <c r="AA56" s="46"/>
      <c r="AB56" s="46"/>
      <c r="AC56" s="48"/>
      <c r="AD56" s="45"/>
    </row>
    <row r="57" spans="2:30" ht="18.75" customHeight="1" x14ac:dyDescent="0.3">
      <c r="B57" s="45"/>
      <c r="C57" s="45"/>
      <c r="D57" s="46"/>
      <c r="E57" s="47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6"/>
      <c r="AA57" s="46"/>
      <c r="AB57" s="46"/>
      <c r="AC57" s="48"/>
      <c r="AD57" s="45"/>
    </row>
    <row r="58" spans="2:30" ht="18.75" customHeight="1" x14ac:dyDescent="0.3">
      <c r="B58" s="45"/>
      <c r="C58" s="45"/>
      <c r="D58" s="46"/>
      <c r="E58" s="47"/>
      <c r="F58" s="47"/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6"/>
      <c r="AA58" s="46"/>
      <c r="AB58" s="46"/>
      <c r="AC58" s="48"/>
      <c r="AD58" s="45"/>
    </row>
    <row r="59" spans="2:30" ht="18.75" customHeight="1" x14ac:dyDescent="0.3">
      <c r="B59" s="45"/>
      <c r="C59" s="45"/>
      <c r="D59" s="46"/>
      <c r="E59" s="47"/>
      <c r="F59" s="47"/>
      <c r="G59" s="47"/>
      <c r="H59" s="47"/>
      <c r="I59" s="47"/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6"/>
      <c r="AA59" s="46"/>
      <c r="AB59" s="46"/>
      <c r="AC59" s="48"/>
      <c r="AD59" s="45"/>
    </row>
    <row r="60" spans="2:30" ht="18.75" customHeight="1" x14ac:dyDescent="0.3">
      <c r="B60" s="45"/>
      <c r="C60" s="45"/>
      <c r="D60" s="46"/>
      <c r="E60" s="47"/>
      <c r="F60" s="47"/>
      <c r="G60" s="47"/>
      <c r="H60" s="47"/>
      <c r="I60" s="47"/>
      <c r="J60" s="47"/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6"/>
      <c r="AA60" s="46"/>
      <c r="AB60" s="46"/>
      <c r="AC60" s="48"/>
      <c r="AD60" s="45"/>
    </row>
    <row r="61" spans="2:30" ht="18.75" customHeight="1" x14ac:dyDescent="0.3">
      <c r="B61" s="45"/>
      <c r="C61" s="45"/>
      <c r="D61" s="46"/>
      <c r="E61" s="47"/>
      <c r="F61" s="47"/>
      <c r="G61" s="47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6"/>
      <c r="AA61" s="46"/>
      <c r="AB61" s="46"/>
      <c r="AC61" s="48"/>
      <c r="AD61" s="45"/>
    </row>
    <row r="62" spans="2:30" ht="18.75" customHeight="1" x14ac:dyDescent="0.3">
      <c r="B62" s="45"/>
      <c r="C62" s="45"/>
      <c r="D62" s="46"/>
      <c r="E62" s="47"/>
      <c r="F62" s="47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6"/>
      <c r="AA62" s="46"/>
      <c r="AB62" s="46"/>
      <c r="AC62" s="48"/>
      <c r="AD62" s="45"/>
    </row>
    <row r="63" spans="2:30" ht="18.75" customHeight="1" x14ac:dyDescent="0.3">
      <c r="B63" s="45"/>
      <c r="C63" s="45"/>
      <c r="D63" s="46"/>
      <c r="E63" s="47"/>
      <c r="F63" s="47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6"/>
      <c r="AA63" s="46"/>
      <c r="AB63" s="46"/>
      <c r="AC63" s="48"/>
      <c r="AD63" s="45"/>
    </row>
    <row r="64" spans="2:30" ht="18.75" customHeight="1" x14ac:dyDescent="0.3">
      <c r="B64" s="45"/>
      <c r="C64" s="45"/>
      <c r="D64" s="46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6"/>
      <c r="AA64" s="46"/>
      <c r="AB64" s="46"/>
      <c r="AC64" s="48"/>
      <c r="AD64" s="45"/>
    </row>
    <row r="65" spans="2:30" ht="18.75" customHeight="1" x14ac:dyDescent="0.3">
      <c r="B65" s="45"/>
      <c r="C65" s="45"/>
      <c r="D65" s="46"/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6"/>
      <c r="AA65" s="46"/>
      <c r="AB65" s="46"/>
      <c r="AC65" s="48"/>
      <c r="AD65" s="45"/>
    </row>
    <row r="66" spans="2:30" ht="18.75" customHeight="1" x14ac:dyDescent="0.3">
      <c r="B66" s="45"/>
      <c r="C66" s="45"/>
      <c r="D66" s="46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6"/>
      <c r="AA66" s="46"/>
      <c r="AB66" s="46"/>
      <c r="AC66" s="48"/>
      <c r="AD66" s="45"/>
    </row>
  </sheetData>
  <mergeCells count="41">
    <mergeCell ref="N23:V23"/>
    <mergeCell ref="D24:G24"/>
    <mergeCell ref="J24:M24"/>
    <mergeCell ref="J6:M6"/>
    <mergeCell ref="D7:G7"/>
    <mergeCell ref="J7:M7"/>
    <mergeCell ref="D8:F8"/>
    <mergeCell ref="I8:L8"/>
    <mergeCell ref="D12:H12"/>
    <mergeCell ref="I12:J12"/>
    <mergeCell ref="K12:M12"/>
    <mergeCell ref="O12:Q12"/>
    <mergeCell ref="N8:V8"/>
    <mergeCell ref="D6:G6"/>
    <mergeCell ref="D13:G13"/>
    <mergeCell ref="J13:M13"/>
    <mergeCell ref="B1:AD2"/>
    <mergeCell ref="D3:Y3"/>
    <mergeCell ref="D5:H5"/>
    <mergeCell ref="I5:J5"/>
    <mergeCell ref="K5:M5"/>
    <mergeCell ref="O5:Q5"/>
    <mergeCell ref="D14:G14"/>
    <mergeCell ref="J14:M14"/>
    <mergeCell ref="D15:F15"/>
    <mergeCell ref="I15:L15"/>
    <mergeCell ref="N15:V15"/>
    <mergeCell ref="D20:H20"/>
    <mergeCell ref="I20:J20"/>
    <mergeCell ref="K20:M20"/>
    <mergeCell ref="O20:Q20"/>
    <mergeCell ref="D19:H19"/>
    <mergeCell ref="I19:J19"/>
    <mergeCell ref="K19:M19"/>
    <mergeCell ref="O19:Q19"/>
    <mergeCell ref="D21:G21"/>
    <mergeCell ref="J21:M21"/>
    <mergeCell ref="D22:G22"/>
    <mergeCell ref="J22:M22"/>
    <mergeCell ref="D23:F23"/>
    <mergeCell ref="I23:L23"/>
  </mergeCells>
  <phoneticPr fontId="3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93" orientation="landscape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F60949-C2B3-4330-8938-98868D4D2603}">
  <sheetPr>
    <tabColor theme="8" tint="0.79998168889431442"/>
  </sheetPr>
  <dimension ref="B1:N31"/>
  <sheetViews>
    <sheetView zoomScaleNormal="100" workbookViewId="0">
      <selection activeCell="H3" sqref="H3"/>
    </sheetView>
  </sheetViews>
  <sheetFormatPr defaultRowHeight="12.75" x14ac:dyDescent="0.2"/>
  <cols>
    <col min="1" max="1" width="0.625" style="181" customWidth="1"/>
    <col min="2" max="2" width="1.875" style="181" customWidth="1"/>
    <col min="3" max="3" width="9.125" style="181" customWidth="1"/>
    <col min="4" max="4" width="22.625" style="181" customWidth="1"/>
    <col min="5" max="5" width="21.875" style="181" customWidth="1"/>
    <col min="6" max="6" width="1.875" style="181" customWidth="1"/>
    <col min="7" max="7" width="3.625" style="181" customWidth="1"/>
    <col min="8" max="8" width="22.625" style="181" customWidth="1"/>
    <col min="9" max="9" width="16.875" style="181" customWidth="1"/>
    <col min="10" max="10" width="5.5" style="181" customWidth="1"/>
    <col min="11" max="11" width="14.5" style="181" customWidth="1"/>
    <col min="12" max="12" width="1.875" style="181" customWidth="1"/>
    <col min="13" max="16384" width="9" style="181"/>
  </cols>
  <sheetData>
    <row r="1" spans="2:14" ht="24.95" customHeight="1" x14ac:dyDescent="0.2">
      <c r="B1" s="179" t="s">
        <v>87</v>
      </c>
      <c r="C1" s="179"/>
      <c r="D1" s="179"/>
      <c r="E1" s="179"/>
      <c r="F1" s="179"/>
      <c r="G1" s="179"/>
      <c r="H1" s="179"/>
      <c r="I1" s="179"/>
      <c r="J1" s="179"/>
      <c r="K1" s="179"/>
      <c r="L1" s="179"/>
      <c r="M1" s="180"/>
      <c r="N1" s="180"/>
    </row>
    <row r="2" spans="2:14" ht="9.9499999999999993" customHeight="1" x14ac:dyDescent="0.2"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</row>
    <row r="3" spans="2:14" ht="30" customHeight="1" x14ac:dyDescent="0.2">
      <c r="B3" s="183"/>
      <c r="C3" s="184"/>
      <c r="D3" s="184"/>
      <c r="E3" s="184"/>
      <c r="F3" s="184"/>
      <c r="G3" s="184"/>
      <c r="H3" s="184"/>
      <c r="I3" s="184"/>
      <c r="J3" s="184"/>
      <c r="K3" s="184"/>
      <c r="L3" s="185"/>
    </row>
    <row r="4" spans="2:14" ht="16.5" x14ac:dyDescent="0.2">
      <c r="B4" s="186"/>
      <c r="C4" s="187" t="s">
        <v>88</v>
      </c>
      <c r="D4" s="187"/>
      <c r="E4" s="187"/>
      <c r="G4" s="187" t="s">
        <v>89</v>
      </c>
      <c r="H4" s="187"/>
      <c r="I4" s="187"/>
      <c r="L4" s="188"/>
    </row>
    <row r="5" spans="2:14" ht="7.5" customHeight="1" x14ac:dyDescent="0.2">
      <c r="B5" s="186"/>
      <c r="L5" s="188"/>
    </row>
    <row r="6" spans="2:14" ht="19.7" customHeight="1" x14ac:dyDescent="0.2">
      <c r="B6" s="186"/>
      <c r="C6" s="189" t="s">
        <v>90</v>
      </c>
      <c r="D6" s="189" t="s">
        <v>91</v>
      </c>
      <c r="E6" s="189" t="s">
        <v>38</v>
      </c>
      <c r="F6" s="190"/>
      <c r="G6" s="189" t="s">
        <v>92</v>
      </c>
      <c r="H6" s="189" t="s">
        <v>93</v>
      </c>
      <c r="I6" s="189" t="s">
        <v>94</v>
      </c>
      <c r="J6" s="189" t="s">
        <v>56</v>
      </c>
      <c r="K6" s="189" t="s">
        <v>95</v>
      </c>
      <c r="L6" s="191"/>
    </row>
    <row r="7" spans="2:14" ht="15.95" customHeight="1" x14ac:dyDescent="0.2">
      <c r="B7" s="186"/>
      <c r="C7" s="192" t="s">
        <v>96</v>
      </c>
      <c r="D7" s="193">
        <v>1347</v>
      </c>
      <c r="E7" s="192" t="s">
        <v>39</v>
      </c>
      <c r="F7" s="190"/>
      <c r="G7" s="194" t="s">
        <v>97</v>
      </c>
      <c r="H7" s="192" t="s">
        <v>98</v>
      </c>
      <c r="I7" s="192" t="s">
        <v>39</v>
      </c>
      <c r="J7" s="189" t="s">
        <v>45</v>
      </c>
      <c r="K7" s="195">
        <v>1220</v>
      </c>
      <c r="L7" s="191"/>
    </row>
    <row r="8" spans="2:14" ht="15.95" customHeight="1" x14ac:dyDescent="0.2">
      <c r="B8" s="186"/>
      <c r="C8" s="192" t="s">
        <v>99</v>
      </c>
      <c r="D8" s="193">
        <v>931</v>
      </c>
      <c r="E8" s="192" t="s">
        <v>39</v>
      </c>
      <c r="F8" s="190"/>
      <c r="G8" s="194" t="s">
        <v>100</v>
      </c>
      <c r="H8" s="192" t="s">
        <v>101</v>
      </c>
      <c r="I8" s="192" t="s">
        <v>39</v>
      </c>
      <c r="J8" s="189" t="s">
        <v>45</v>
      </c>
      <c r="K8" s="195">
        <v>1374</v>
      </c>
      <c r="L8" s="191"/>
    </row>
    <row r="9" spans="2:14" ht="15.95" customHeight="1" x14ac:dyDescent="0.2">
      <c r="B9" s="186"/>
      <c r="C9" s="192" t="s">
        <v>102</v>
      </c>
      <c r="D9" s="196"/>
      <c r="E9" s="192" t="s">
        <v>39</v>
      </c>
      <c r="F9" s="190"/>
      <c r="G9" s="196"/>
      <c r="H9" s="196"/>
      <c r="I9" s="196"/>
      <c r="J9" s="196"/>
      <c r="K9" s="196"/>
      <c r="L9" s="191"/>
    </row>
    <row r="10" spans="2:14" ht="15.95" customHeight="1" x14ac:dyDescent="0.2">
      <c r="B10" s="186"/>
      <c r="C10" s="192" t="s">
        <v>103</v>
      </c>
      <c r="D10" s="196"/>
      <c r="E10" s="192" t="s">
        <v>39</v>
      </c>
      <c r="F10" s="190"/>
      <c r="G10" s="196"/>
      <c r="H10" s="196"/>
      <c r="I10" s="196"/>
      <c r="J10" s="196"/>
      <c r="K10" s="196"/>
      <c r="L10" s="191"/>
    </row>
    <row r="11" spans="2:14" ht="15.95" customHeight="1" x14ac:dyDescent="0.2">
      <c r="B11" s="186"/>
      <c r="C11" s="192" t="s">
        <v>104</v>
      </c>
      <c r="D11" s="196"/>
      <c r="E11" s="192" t="s">
        <v>39</v>
      </c>
      <c r="F11" s="190"/>
      <c r="G11" s="196"/>
      <c r="H11" s="196"/>
      <c r="I11" s="196"/>
      <c r="J11" s="196"/>
      <c r="K11" s="196"/>
      <c r="L11" s="191"/>
    </row>
    <row r="12" spans="2:14" ht="15.95" customHeight="1" x14ac:dyDescent="0.2">
      <c r="B12" s="186"/>
      <c r="C12" s="192" t="s">
        <v>39</v>
      </c>
      <c r="D12" s="196"/>
      <c r="E12" s="192" t="s">
        <v>39</v>
      </c>
      <c r="F12" s="190"/>
      <c r="G12" s="196"/>
      <c r="H12" s="196"/>
      <c r="I12" s="196"/>
      <c r="J12" s="196"/>
      <c r="K12" s="196"/>
      <c r="L12" s="191"/>
    </row>
    <row r="13" spans="2:14" ht="15.95" customHeight="1" x14ac:dyDescent="0.2">
      <c r="B13" s="186"/>
      <c r="C13" s="196"/>
      <c r="D13" s="196"/>
      <c r="E13" s="196"/>
      <c r="F13" s="190"/>
      <c r="G13" s="196"/>
      <c r="H13" s="196"/>
      <c r="I13" s="196"/>
      <c r="J13" s="196"/>
      <c r="K13" s="196"/>
      <c r="L13" s="191"/>
    </row>
    <row r="14" spans="2:14" ht="15.95" customHeight="1" x14ac:dyDescent="0.2">
      <c r="B14" s="186"/>
      <c r="C14" s="196"/>
      <c r="D14" s="196"/>
      <c r="E14" s="196"/>
      <c r="F14" s="190"/>
      <c r="G14" s="196"/>
      <c r="H14" s="196"/>
      <c r="I14" s="196"/>
      <c r="J14" s="196"/>
      <c r="K14" s="196"/>
      <c r="L14" s="191"/>
    </row>
    <row r="15" spans="2:14" ht="15.95" customHeight="1" x14ac:dyDescent="0.2">
      <c r="B15" s="186"/>
      <c r="C15" s="196"/>
      <c r="D15" s="196"/>
      <c r="E15" s="196"/>
      <c r="F15" s="190"/>
      <c r="G15" s="196"/>
      <c r="H15" s="196"/>
      <c r="I15" s="196"/>
      <c r="J15" s="196"/>
      <c r="K15" s="196"/>
      <c r="L15" s="191"/>
    </row>
    <row r="16" spans="2:14" ht="15.95" customHeight="1" x14ac:dyDescent="0.2">
      <c r="B16" s="186"/>
      <c r="C16" s="196"/>
      <c r="D16" s="196"/>
      <c r="E16" s="196"/>
      <c r="F16" s="190"/>
      <c r="G16" s="196"/>
      <c r="H16" s="196"/>
      <c r="I16" s="196"/>
      <c r="J16" s="196"/>
      <c r="K16" s="196"/>
      <c r="L16" s="191"/>
    </row>
    <row r="17" spans="2:12" ht="30" customHeight="1" x14ac:dyDescent="0.2">
      <c r="B17" s="186"/>
      <c r="C17" s="197"/>
      <c r="D17" s="197"/>
      <c r="E17" s="197" t="s">
        <v>105</v>
      </c>
      <c r="G17" s="197"/>
      <c r="H17" s="197"/>
      <c r="I17" s="197"/>
      <c r="J17" s="197"/>
      <c r="K17" s="197"/>
      <c r="L17" s="188"/>
    </row>
    <row r="18" spans="2:12" ht="16.5" x14ac:dyDescent="0.2">
      <c r="B18" s="186"/>
      <c r="C18" s="187" t="s">
        <v>106</v>
      </c>
      <c r="D18" s="187"/>
      <c r="E18" s="187"/>
      <c r="G18" s="187" t="s">
        <v>107</v>
      </c>
      <c r="H18" s="187"/>
      <c r="I18" s="187"/>
      <c r="L18" s="188"/>
    </row>
    <row r="19" spans="2:12" ht="7.5" customHeight="1" x14ac:dyDescent="0.2">
      <c r="B19" s="186"/>
      <c r="L19" s="188"/>
    </row>
    <row r="20" spans="2:12" ht="19.7" customHeight="1" x14ac:dyDescent="0.2">
      <c r="B20" s="186"/>
      <c r="C20" s="189" t="s">
        <v>92</v>
      </c>
      <c r="D20" s="189" t="s">
        <v>106</v>
      </c>
      <c r="E20" s="189" t="s">
        <v>108</v>
      </c>
      <c r="F20" s="190"/>
      <c r="G20" s="189"/>
      <c r="H20" s="198"/>
      <c r="I20" s="198"/>
      <c r="J20" s="198"/>
      <c r="K20" s="199"/>
      <c r="L20" s="188"/>
    </row>
    <row r="21" spans="2:12" ht="15.95" customHeight="1" x14ac:dyDescent="0.2">
      <c r="B21" s="186"/>
      <c r="C21" s="194" t="s">
        <v>109</v>
      </c>
      <c r="D21" s="192" t="s">
        <v>50</v>
      </c>
      <c r="E21" s="193">
        <v>0.2083333</v>
      </c>
      <c r="F21" s="190"/>
      <c r="G21" s="200"/>
      <c r="H21" s="201"/>
      <c r="I21" s="201"/>
      <c r="J21" s="201"/>
      <c r="K21" s="202"/>
      <c r="L21" s="188"/>
    </row>
    <row r="22" spans="2:12" ht="15.95" customHeight="1" x14ac:dyDescent="0.2">
      <c r="B22" s="186"/>
      <c r="C22" s="194" t="s">
        <v>110</v>
      </c>
      <c r="D22" s="192" t="s">
        <v>111</v>
      </c>
      <c r="E22" s="193">
        <v>0.3333333</v>
      </c>
      <c r="F22" s="190"/>
      <c r="G22" s="203" t="s">
        <v>112</v>
      </c>
      <c r="H22" s="204"/>
      <c r="I22" s="204"/>
      <c r="J22" s="204"/>
      <c r="K22" s="205"/>
      <c r="L22" s="188"/>
    </row>
    <row r="23" spans="2:12" ht="15.95" customHeight="1" x14ac:dyDescent="0.2">
      <c r="B23" s="186"/>
      <c r="C23" s="194" t="s">
        <v>113</v>
      </c>
      <c r="D23" s="192" t="s">
        <v>114</v>
      </c>
      <c r="E23" s="193">
        <f>1/8*16/12*25/20*12/10</f>
        <v>0.25</v>
      </c>
      <c r="F23" s="190"/>
      <c r="G23" s="200"/>
      <c r="H23" s="201"/>
      <c r="I23" s="201"/>
      <c r="J23" s="201"/>
      <c r="K23" s="202"/>
      <c r="L23" s="188"/>
    </row>
    <row r="24" spans="2:12" ht="15.95" customHeight="1" x14ac:dyDescent="0.2">
      <c r="B24" s="186"/>
      <c r="C24" s="194" t="s">
        <v>115</v>
      </c>
      <c r="D24" s="192" t="s">
        <v>116</v>
      </c>
      <c r="E24" s="193">
        <v>0.24305560000000001</v>
      </c>
      <c r="F24" s="190"/>
      <c r="G24" s="203" t="s">
        <v>117</v>
      </c>
      <c r="H24" s="204"/>
      <c r="I24" s="204"/>
      <c r="J24" s="204"/>
      <c r="K24" s="205"/>
      <c r="L24" s="188"/>
    </row>
    <row r="25" spans="2:12" ht="15.95" customHeight="1" x14ac:dyDescent="0.2">
      <c r="B25" s="186"/>
      <c r="C25" s="194" t="s">
        <v>118</v>
      </c>
      <c r="D25" s="192" t="s">
        <v>119</v>
      </c>
      <c r="E25" s="206">
        <f>1/8*16/12*25/20*24/5</f>
        <v>1</v>
      </c>
      <c r="F25" s="190"/>
      <c r="G25" s="200"/>
      <c r="H25" s="201"/>
      <c r="I25" s="201"/>
      <c r="J25" s="201"/>
      <c r="K25" s="202"/>
      <c r="L25" s="188"/>
    </row>
    <row r="26" spans="2:12" ht="15.95" customHeight="1" x14ac:dyDescent="0.2">
      <c r="B26" s="186"/>
      <c r="C26" s="196"/>
      <c r="D26" s="196"/>
      <c r="E26" s="196"/>
      <c r="F26" s="190"/>
      <c r="G26" s="203" t="s">
        <v>120</v>
      </c>
      <c r="H26" s="204"/>
      <c r="I26" s="204"/>
      <c r="J26" s="204"/>
      <c r="K26" s="205"/>
      <c r="L26" s="188"/>
    </row>
    <row r="27" spans="2:12" ht="15.95" customHeight="1" x14ac:dyDescent="0.2">
      <c r="B27" s="186"/>
      <c r="C27" s="196"/>
      <c r="D27" s="196"/>
      <c r="E27" s="196"/>
      <c r="F27" s="190"/>
      <c r="G27" s="200"/>
      <c r="H27" s="201"/>
      <c r="I27" s="201"/>
      <c r="J27" s="201"/>
      <c r="K27" s="202"/>
      <c r="L27" s="188"/>
    </row>
    <row r="28" spans="2:12" ht="15.95" customHeight="1" x14ac:dyDescent="0.2">
      <c r="B28" s="186"/>
      <c r="C28" s="196"/>
      <c r="D28" s="196"/>
      <c r="E28" s="196"/>
      <c r="F28" s="190"/>
      <c r="G28" s="200"/>
      <c r="H28" s="201"/>
      <c r="I28" s="201"/>
      <c r="J28" s="201"/>
      <c r="K28" s="202"/>
      <c r="L28" s="188"/>
    </row>
    <row r="29" spans="2:12" ht="15.95" customHeight="1" x14ac:dyDescent="0.2">
      <c r="B29" s="186"/>
      <c r="C29" s="196"/>
      <c r="D29" s="196"/>
      <c r="E29" s="196"/>
      <c r="F29" s="190"/>
      <c r="G29" s="200"/>
      <c r="H29" s="201"/>
      <c r="I29" s="201"/>
      <c r="J29" s="201"/>
      <c r="K29" s="202"/>
      <c r="L29" s="188"/>
    </row>
    <row r="30" spans="2:12" ht="15.95" customHeight="1" x14ac:dyDescent="0.2">
      <c r="B30" s="186"/>
      <c r="C30" s="196"/>
      <c r="D30" s="196"/>
      <c r="E30" s="196"/>
      <c r="F30" s="190"/>
      <c r="G30" s="207"/>
      <c r="H30" s="208"/>
      <c r="I30" s="208"/>
      <c r="J30" s="208"/>
      <c r="K30" s="209"/>
      <c r="L30" s="188"/>
    </row>
    <row r="31" spans="2:12" ht="15" customHeight="1" x14ac:dyDescent="0.2">
      <c r="B31" s="210"/>
      <c r="C31" s="211"/>
      <c r="D31" s="211"/>
      <c r="E31" s="211"/>
      <c r="F31" s="212"/>
      <c r="G31" s="212"/>
      <c r="H31" s="212"/>
      <c r="I31" s="212"/>
      <c r="J31" s="212"/>
      <c r="K31" s="212"/>
      <c r="L31" s="213"/>
    </row>
  </sheetData>
  <mergeCells count="8">
    <mergeCell ref="G24:K24"/>
    <mergeCell ref="G26:K26"/>
    <mergeCell ref="B1:L2"/>
    <mergeCell ref="C4:E4"/>
    <mergeCell ref="G4:I4"/>
    <mergeCell ref="C18:E18"/>
    <mergeCell ref="G18:I18"/>
    <mergeCell ref="G22:K22"/>
  </mergeCells>
  <phoneticPr fontId="3" type="noConversion"/>
  <pageMargins left="0.98425196850393704" right="7.874015748031496E-2" top="0.6692913385826772" bottom="0.59055118110236215" header="0.5" footer="0.5"/>
  <pageSetup paperSize="9" scale="96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C4FE86-2C3C-4A38-8399-EE262E164DEA}">
  <sheetPr>
    <tabColor theme="8" tint="0.79998168889431442"/>
  </sheetPr>
  <dimension ref="B1:Z31"/>
  <sheetViews>
    <sheetView zoomScale="130" zoomScaleNormal="130" workbookViewId="0">
      <selection activeCell="D10" sqref="D10"/>
    </sheetView>
  </sheetViews>
  <sheetFormatPr defaultRowHeight="12.75" x14ac:dyDescent="0.2"/>
  <cols>
    <col min="1" max="1" width="0.625" style="215" customWidth="1"/>
    <col min="2" max="2" width="6.25" style="215" customWidth="1"/>
    <col min="3" max="3" width="16.875" style="215" customWidth="1"/>
    <col min="4" max="4" width="15.375" style="215" customWidth="1"/>
    <col min="5" max="5" width="6.875" style="215" customWidth="1"/>
    <col min="6" max="6" width="16.875" style="215" customWidth="1"/>
    <col min="7" max="7" width="16.875" style="230" customWidth="1"/>
    <col min="8" max="16384" width="9" style="215"/>
  </cols>
  <sheetData>
    <row r="1" spans="2:26" ht="24.95" customHeight="1" x14ac:dyDescent="0.2">
      <c r="B1" s="214" t="s">
        <v>121</v>
      </c>
      <c r="C1" s="214"/>
      <c r="D1" s="214"/>
      <c r="E1" s="214"/>
      <c r="F1" s="214"/>
      <c r="G1" s="214"/>
    </row>
    <row r="2" spans="2:26" ht="9.9499999999999993" customHeight="1" x14ac:dyDescent="0.2">
      <c r="B2" s="182"/>
      <c r="C2" s="182"/>
      <c r="D2" s="182"/>
      <c r="E2" s="182"/>
      <c r="F2" s="182"/>
      <c r="G2" s="182"/>
    </row>
    <row r="3" spans="2:26" ht="27.95" customHeight="1" x14ac:dyDescent="0.2">
      <c r="B3" s="216" t="s">
        <v>92</v>
      </c>
      <c r="C3" s="217" t="s">
        <v>122</v>
      </c>
      <c r="D3" s="217" t="s">
        <v>123</v>
      </c>
      <c r="E3" s="217" t="s">
        <v>56</v>
      </c>
      <c r="F3" s="217" t="s">
        <v>124</v>
      </c>
      <c r="G3" s="218" t="s">
        <v>125</v>
      </c>
    </row>
    <row r="4" spans="2:26" ht="22.35" customHeight="1" x14ac:dyDescent="0.2">
      <c r="B4" s="219" t="s">
        <v>109</v>
      </c>
      <c r="C4" s="220" t="s">
        <v>129</v>
      </c>
      <c r="D4" s="220" t="s">
        <v>39</v>
      </c>
      <c r="E4" s="221" t="s">
        <v>10</v>
      </c>
      <c r="F4" s="221">
        <v>233977</v>
      </c>
      <c r="G4" s="222" t="s">
        <v>126</v>
      </c>
      <c r="Z4" s="223"/>
    </row>
    <row r="5" spans="2:26" ht="22.35" customHeight="1" x14ac:dyDescent="0.2">
      <c r="B5" s="219">
        <v>2</v>
      </c>
      <c r="C5" s="220" t="s">
        <v>127</v>
      </c>
      <c r="D5" s="220" t="s">
        <v>39</v>
      </c>
      <c r="E5" s="221" t="s">
        <v>10</v>
      </c>
      <c r="F5" s="221">
        <v>167081</v>
      </c>
      <c r="G5" s="222" t="s">
        <v>126</v>
      </c>
      <c r="Z5" s="223"/>
    </row>
    <row r="6" spans="2:26" ht="22.35" customHeight="1" x14ac:dyDescent="0.2">
      <c r="B6" s="219">
        <v>3</v>
      </c>
      <c r="C6" s="220" t="s">
        <v>49</v>
      </c>
      <c r="D6" s="220" t="s">
        <v>39</v>
      </c>
      <c r="E6" s="221" t="s">
        <v>10</v>
      </c>
      <c r="F6" s="221">
        <v>272996</v>
      </c>
      <c r="G6" s="222" t="s">
        <v>126</v>
      </c>
      <c r="Z6" s="223"/>
    </row>
    <row r="7" spans="2:26" ht="22.35" customHeight="1" x14ac:dyDescent="0.2">
      <c r="B7" s="219"/>
      <c r="C7" s="220"/>
      <c r="D7" s="220"/>
      <c r="E7" s="221"/>
      <c r="F7" s="221"/>
      <c r="G7" s="222"/>
      <c r="Z7" s="223"/>
    </row>
    <row r="8" spans="2:26" ht="22.35" customHeight="1" x14ac:dyDescent="0.2">
      <c r="B8" s="219"/>
      <c r="C8" s="220"/>
      <c r="D8" s="220"/>
      <c r="E8" s="221"/>
      <c r="F8" s="221"/>
      <c r="G8" s="222"/>
      <c r="Z8" s="223"/>
    </row>
    <row r="9" spans="2:26" ht="22.35" customHeight="1" x14ac:dyDescent="0.2">
      <c r="B9" s="219"/>
      <c r="C9" s="220"/>
      <c r="D9" s="220"/>
      <c r="E9" s="221"/>
      <c r="F9" s="221"/>
      <c r="G9" s="222"/>
      <c r="Z9" s="223"/>
    </row>
    <row r="10" spans="2:26" ht="22.35" customHeight="1" x14ac:dyDescent="0.2">
      <c r="B10" s="219"/>
      <c r="C10" s="220"/>
      <c r="D10" s="220"/>
      <c r="E10" s="221"/>
      <c r="F10" s="221"/>
      <c r="G10" s="222"/>
      <c r="Z10" s="223"/>
    </row>
    <row r="11" spans="2:26" ht="22.35" customHeight="1" x14ac:dyDescent="0.2">
      <c r="B11" s="219"/>
      <c r="C11" s="220"/>
      <c r="D11" s="220"/>
      <c r="E11" s="221"/>
      <c r="F11" s="221"/>
      <c r="G11" s="222"/>
      <c r="Z11" s="223"/>
    </row>
    <row r="12" spans="2:26" ht="22.35" customHeight="1" x14ac:dyDescent="0.2">
      <c r="B12" s="219"/>
      <c r="C12" s="220"/>
      <c r="D12" s="220"/>
      <c r="E12" s="221"/>
      <c r="F12" s="221"/>
      <c r="G12" s="222"/>
      <c r="Z12" s="223"/>
    </row>
    <row r="13" spans="2:26" ht="22.35" customHeight="1" x14ac:dyDescent="0.2">
      <c r="B13" s="219"/>
      <c r="C13" s="220"/>
      <c r="D13" s="220"/>
      <c r="E13" s="221"/>
      <c r="F13" s="221"/>
      <c r="G13" s="222"/>
      <c r="Z13" s="223"/>
    </row>
    <row r="14" spans="2:26" ht="22.35" customHeight="1" x14ac:dyDescent="0.2">
      <c r="B14" s="219"/>
      <c r="C14" s="220"/>
      <c r="D14" s="220"/>
      <c r="E14" s="221"/>
      <c r="F14" s="221"/>
      <c r="G14" s="222"/>
      <c r="Z14" s="223"/>
    </row>
    <row r="15" spans="2:26" ht="22.35" customHeight="1" x14ac:dyDescent="0.2">
      <c r="B15" s="219"/>
      <c r="C15" s="220"/>
      <c r="D15" s="220"/>
      <c r="E15" s="221"/>
      <c r="F15" s="221"/>
      <c r="G15" s="222"/>
      <c r="Z15" s="223"/>
    </row>
    <row r="16" spans="2:26" ht="22.35" customHeight="1" x14ac:dyDescent="0.2">
      <c r="B16" s="219"/>
      <c r="C16" s="220"/>
      <c r="D16" s="220"/>
      <c r="E16" s="221"/>
      <c r="F16" s="221"/>
      <c r="G16" s="222"/>
      <c r="Z16" s="223"/>
    </row>
    <row r="17" spans="2:26" ht="22.35" customHeight="1" x14ac:dyDescent="0.2">
      <c r="B17" s="219"/>
      <c r="C17" s="220"/>
      <c r="D17" s="220"/>
      <c r="E17" s="221"/>
      <c r="F17" s="221"/>
      <c r="G17" s="222"/>
      <c r="Z17" s="223"/>
    </row>
    <row r="18" spans="2:26" ht="22.35" customHeight="1" x14ac:dyDescent="0.2">
      <c r="B18" s="219"/>
      <c r="C18" s="220"/>
      <c r="D18" s="220"/>
      <c r="E18" s="221"/>
      <c r="F18" s="221"/>
      <c r="G18" s="222"/>
      <c r="Z18" s="223"/>
    </row>
    <row r="19" spans="2:26" ht="22.35" customHeight="1" x14ac:dyDescent="0.2">
      <c r="B19" s="219"/>
      <c r="C19" s="220"/>
      <c r="D19" s="220"/>
      <c r="E19" s="221"/>
      <c r="F19" s="221"/>
      <c r="G19" s="222"/>
      <c r="Z19" s="223"/>
    </row>
    <row r="20" spans="2:26" ht="22.35" customHeight="1" x14ac:dyDescent="0.2">
      <c r="B20" s="219"/>
      <c r="C20" s="220"/>
      <c r="D20" s="220"/>
      <c r="E20" s="221"/>
      <c r="F20" s="221"/>
      <c r="G20" s="222"/>
      <c r="Z20" s="223"/>
    </row>
    <row r="21" spans="2:26" ht="22.35" customHeight="1" x14ac:dyDescent="0.2">
      <c r="B21" s="219"/>
      <c r="C21" s="220"/>
      <c r="D21" s="220"/>
      <c r="E21" s="221"/>
      <c r="F21" s="221"/>
      <c r="G21" s="222"/>
      <c r="Z21" s="223"/>
    </row>
    <row r="22" spans="2:26" ht="22.35" customHeight="1" x14ac:dyDescent="0.2">
      <c r="B22" s="219"/>
      <c r="C22" s="220"/>
      <c r="D22" s="220"/>
      <c r="E22" s="221"/>
      <c r="F22" s="221"/>
      <c r="G22" s="222"/>
      <c r="Z22" s="223"/>
    </row>
    <row r="23" spans="2:26" ht="22.35" customHeight="1" x14ac:dyDescent="0.2">
      <c r="B23" s="219"/>
      <c r="C23" s="220"/>
      <c r="D23" s="220"/>
      <c r="E23" s="221"/>
      <c r="F23" s="221"/>
      <c r="G23" s="222"/>
      <c r="Z23" s="223"/>
    </row>
    <row r="24" spans="2:26" ht="22.35" customHeight="1" x14ac:dyDescent="0.2">
      <c r="B24" s="219"/>
      <c r="C24" s="220"/>
      <c r="D24" s="220"/>
      <c r="E24" s="221"/>
      <c r="F24" s="221"/>
      <c r="G24" s="222"/>
      <c r="Z24" s="223"/>
    </row>
    <row r="25" spans="2:26" ht="22.35" customHeight="1" x14ac:dyDescent="0.2">
      <c r="B25" s="219"/>
      <c r="C25" s="220"/>
      <c r="D25" s="220"/>
      <c r="E25" s="221"/>
      <c r="F25" s="221"/>
      <c r="G25" s="222"/>
      <c r="Z25" s="223"/>
    </row>
    <row r="26" spans="2:26" ht="22.35" customHeight="1" x14ac:dyDescent="0.2">
      <c r="B26" s="219"/>
      <c r="C26" s="220"/>
      <c r="D26" s="220"/>
      <c r="E26" s="221"/>
      <c r="F26" s="221"/>
      <c r="G26" s="222"/>
      <c r="Z26" s="223"/>
    </row>
    <row r="27" spans="2:26" ht="22.35" customHeight="1" x14ac:dyDescent="0.2">
      <c r="B27" s="219"/>
      <c r="C27" s="220"/>
      <c r="D27" s="220"/>
      <c r="E27" s="221"/>
      <c r="F27" s="221"/>
      <c r="G27" s="222"/>
      <c r="Z27" s="223"/>
    </row>
    <row r="28" spans="2:26" ht="22.35" customHeight="1" x14ac:dyDescent="0.2">
      <c r="B28" s="219"/>
      <c r="C28" s="220"/>
      <c r="D28" s="220"/>
      <c r="E28" s="221"/>
      <c r="F28" s="221"/>
      <c r="G28" s="222"/>
      <c r="Z28" s="223"/>
    </row>
    <row r="29" spans="2:26" ht="22.35" customHeight="1" x14ac:dyDescent="0.2">
      <c r="B29" s="219"/>
      <c r="C29" s="220"/>
      <c r="D29" s="220"/>
      <c r="E29" s="221"/>
      <c r="F29" s="221"/>
      <c r="G29" s="222"/>
      <c r="Z29" s="223"/>
    </row>
    <row r="30" spans="2:26" ht="22.35" customHeight="1" x14ac:dyDescent="0.2">
      <c r="B30" s="224"/>
      <c r="C30" s="225"/>
      <c r="D30" s="225"/>
      <c r="E30" s="226"/>
      <c r="F30" s="226"/>
      <c r="G30" s="227"/>
      <c r="Z30" s="223"/>
    </row>
    <row r="31" spans="2:26" x14ac:dyDescent="0.2">
      <c r="B31" s="228"/>
      <c r="C31" s="228"/>
      <c r="D31" s="228"/>
      <c r="E31" s="228"/>
      <c r="F31" s="228"/>
      <c r="G31" s="229"/>
    </row>
  </sheetData>
  <mergeCells count="1">
    <mergeCell ref="B1:G2"/>
  </mergeCells>
  <phoneticPr fontId="3" type="noConversion"/>
  <pageMargins left="0.38" right="7.874015748031496E-2" top="0.94488188976377963" bottom="0.59055118110236215" header="0.5" footer="0.5"/>
  <pageSetup paperSize="9" scale="80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6</vt:i4>
      </vt:variant>
      <vt:variant>
        <vt:lpstr>이름 지정된 범위</vt:lpstr>
      </vt:variant>
      <vt:variant>
        <vt:i4>7</vt:i4>
      </vt:variant>
    </vt:vector>
  </HeadingPairs>
  <TitlesOfParts>
    <vt:vector size="13" baseType="lpstr">
      <vt:lpstr>산출근거</vt:lpstr>
      <vt:lpstr>일위대가목록</vt:lpstr>
      <vt:lpstr>일위대가표</vt:lpstr>
      <vt:lpstr>기계경비</vt:lpstr>
      <vt:lpstr>기계경비적용기준(하반기적용)</vt:lpstr>
      <vt:lpstr>노임단가(하반기변경)</vt:lpstr>
      <vt:lpstr>기계경비!Print_Area</vt:lpstr>
      <vt:lpstr>'기계경비적용기준(하반기적용)'!Print_Area</vt:lpstr>
      <vt:lpstr>'노임단가(하반기변경)'!Print_Area</vt:lpstr>
      <vt:lpstr>산출근거!Print_Area</vt:lpstr>
      <vt:lpstr>일위대가목록!Print_Area</vt:lpstr>
      <vt:lpstr>일위대가표!Print_Area</vt:lpstr>
      <vt:lpstr>'노임단가(하반기변경)'!Print_Titles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신희성업무 신희성업무</cp:lastModifiedBy>
  <cp:lastPrinted>2024-04-15T03:00:32Z</cp:lastPrinted>
  <dcterms:created xsi:type="dcterms:W3CDTF">2024-03-28T03:31:31Z</dcterms:created>
  <dcterms:modified xsi:type="dcterms:W3CDTF">2024-12-28T17:50:09Z</dcterms:modified>
</cp:coreProperties>
</file>